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ОТЧЕТЫ И ФОРМЫ\ПИТАНИЕ\ПИТАНИЕ 2023\"/>
    </mc:Choice>
  </mc:AlternateContent>
  <bookViews>
    <workbookView xWindow="-120" yWindow="-120" windowWidth="29040" windowHeight="158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1" i="1" l="1"/>
  <c r="G151" i="1"/>
  <c r="H151" i="1"/>
  <c r="I151" i="1"/>
  <c r="J151" i="1"/>
  <c r="L151" i="1"/>
  <c r="A152" i="1"/>
  <c r="B152" i="1"/>
  <c r="F132" i="1"/>
  <c r="G132" i="1"/>
  <c r="H132" i="1"/>
  <c r="I132" i="1"/>
  <c r="J132" i="1"/>
  <c r="L132" i="1"/>
  <c r="A133" i="1"/>
  <c r="B133" i="1"/>
  <c r="F92" i="1" l="1"/>
  <c r="G92" i="1"/>
  <c r="H92" i="1"/>
  <c r="I92" i="1"/>
  <c r="J92" i="1"/>
  <c r="L92" i="1"/>
  <c r="B238" i="1" l="1"/>
  <c r="L237" i="1"/>
  <c r="J237" i="1"/>
  <c r="I237" i="1"/>
  <c r="H237" i="1"/>
  <c r="G237" i="1"/>
  <c r="F237" i="1"/>
  <c r="B228" i="1"/>
  <c r="L227" i="1"/>
  <c r="J227" i="1"/>
  <c r="I227" i="1"/>
  <c r="H227" i="1"/>
  <c r="G227" i="1"/>
  <c r="F227" i="1"/>
  <c r="L122" i="1"/>
  <c r="J122" i="1"/>
  <c r="I122" i="1"/>
  <c r="H122" i="1"/>
  <c r="G122" i="1"/>
  <c r="F122" i="1"/>
  <c r="B113" i="1"/>
  <c r="L112" i="1"/>
  <c r="J112" i="1"/>
  <c r="I112" i="1"/>
  <c r="H112" i="1"/>
  <c r="G112" i="1"/>
  <c r="F112" i="1"/>
  <c r="A103" i="1"/>
  <c r="I238" i="1" l="1"/>
  <c r="I239" i="1" s="1"/>
  <c r="F238" i="1"/>
  <c r="F239" i="1" s="1"/>
  <c r="J238" i="1"/>
  <c r="J239" i="1" s="1"/>
  <c r="L238" i="1"/>
  <c r="L239" i="1" s="1"/>
  <c r="H238" i="1"/>
  <c r="H239" i="1" s="1"/>
  <c r="G238" i="1"/>
  <c r="G239" i="1" s="1"/>
  <c r="B219" i="1"/>
  <c r="A219" i="1"/>
  <c r="L218" i="1"/>
  <c r="J218" i="1"/>
  <c r="I218" i="1"/>
  <c r="H218" i="1"/>
  <c r="G218" i="1"/>
  <c r="F218" i="1"/>
  <c r="B209" i="1"/>
  <c r="A209" i="1"/>
  <c r="L208" i="1"/>
  <c r="J208" i="1"/>
  <c r="J219" i="1" s="1"/>
  <c r="I208" i="1"/>
  <c r="I219" i="1" s="1"/>
  <c r="H208" i="1"/>
  <c r="G208" i="1"/>
  <c r="G219" i="1" s="1"/>
  <c r="F208" i="1"/>
  <c r="B200" i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G189" i="1"/>
  <c r="G200" i="1" s="1"/>
  <c r="F189" i="1"/>
  <c r="F200" i="1" s="1"/>
  <c r="B181" i="1"/>
  <c r="A181" i="1"/>
  <c r="L180" i="1"/>
  <c r="J180" i="1"/>
  <c r="I180" i="1"/>
  <c r="H180" i="1"/>
  <c r="G180" i="1"/>
  <c r="F180" i="1"/>
  <c r="B171" i="1"/>
  <c r="A171" i="1"/>
  <c r="L170" i="1"/>
  <c r="L181" i="1" s="1"/>
  <c r="J170" i="1"/>
  <c r="J181" i="1" s="1"/>
  <c r="I170" i="1"/>
  <c r="H170" i="1"/>
  <c r="H181" i="1" s="1"/>
  <c r="G170" i="1"/>
  <c r="G181" i="1" s="1"/>
  <c r="F170" i="1"/>
  <c r="F181" i="1" s="1"/>
  <c r="B162" i="1"/>
  <c r="A162" i="1"/>
  <c r="L161" i="1"/>
  <c r="L162" i="1" s="1"/>
  <c r="J161" i="1"/>
  <c r="I161" i="1"/>
  <c r="H161" i="1"/>
  <c r="H162" i="1" s="1"/>
  <c r="G161" i="1"/>
  <c r="G162" i="1" s="1"/>
  <c r="F161" i="1"/>
  <c r="J162" i="1"/>
  <c r="I162" i="1"/>
  <c r="F162" i="1"/>
  <c r="B143" i="1"/>
  <c r="A143" i="1"/>
  <c r="L142" i="1"/>
  <c r="J142" i="1"/>
  <c r="I142" i="1"/>
  <c r="H142" i="1"/>
  <c r="G142" i="1"/>
  <c r="F142" i="1"/>
  <c r="A123" i="1"/>
  <c r="L102" i="1"/>
  <c r="J102" i="1"/>
  <c r="I102" i="1"/>
  <c r="I123" i="1" s="1"/>
  <c r="H102" i="1"/>
  <c r="G102" i="1"/>
  <c r="F102" i="1"/>
  <c r="B93" i="1"/>
  <c r="A93" i="1"/>
  <c r="L123" i="1"/>
  <c r="J123" i="1"/>
  <c r="H123" i="1"/>
  <c r="G123" i="1"/>
  <c r="F123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G24" i="1" s="1"/>
  <c r="F13" i="1"/>
  <c r="F24" i="1" s="1"/>
  <c r="L219" i="1" l="1"/>
  <c r="H200" i="1"/>
  <c r="I181" i="1"/>
  <c r="H219" i="1"/>
  <c r="L62" i="1"/>
  <c r="J62" i="1"/>
  <c r="F62" i="1"/>
  <c r="I62" i="1"/>
  <c r="H62" i="1"/>
  <c r="L43" i="1"/>
  <c r="L24" i="1"/>
  <c r="I24" i="1"/>
  <c r="H24" i="1"/>
  <c r="F81" i="1"/>
  <c r="F103" i="1"/>
  <c r="J81" i="1"/>
  <c r="J103" i="1"/>
  <c r="G81" i="1"/>
  <c r="G103" i="1"/>
  <c r="L81" i="1"/>
  <c r="L103" i="1"/>
  <c r="H81" i="1"/>
  <c r="H103" i="1"/>
  <c r="I81" i="1"/>
  <c r="I103" i="1"/>
  <c r="F219" i="1"/>
  <c r="H143" i="1"/>
  <c r="I143" i="1"/>
  <c r="F143" i="1"/>
  <c r="J143" i="1"/>
  <c r="G143" i="1"/>
  <c r="L143" i="1"/>
</calcChain>
</file>

<file path=xl/sharedStrings.xml><?xml version="1.0" encoding="utf-8"?>
<sst xmlns="http://schemas.openxmlformats.org/spreadsheetml/2006/main" count="368" uniqueCount="92">
  <si>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</si>
  <si>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</si>
  <si>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</si>
  <si>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</si>
  <si>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</si>
  <si>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</si>
  <si>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</si>
  <si>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</si>
  <si>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</si>
  <si>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</si>
  <si>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</si>
  <si>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</si>
  <si>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</si>
  <si>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</si>
  <si>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</si>
  <si>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</si>
  <si>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</si>
  <si>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</si>
  <si>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</si>
  <si>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</si>
  <si>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</si>
  <si>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</si>
  <si>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</si>
  <si>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</si>
  <si>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</si>
  <si>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</si>
  <si>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</si>
  <si>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</si>
  <si>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</si>
  <si>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</si>
  <si>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</si>
  <si>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</si>
  <si>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</si>
  <si>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</si>
  <si>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</si>
  <si>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</si>
  <si>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</si>
  <si>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</si>
  <si>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</si>
  <si>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рисом</t>
  </si>
  <si>
    <t>Яйцо отварное</t>
  </si>
  <si>
    <t>Чай с сахаром</t>
  </si>
  <si>
    <t>Хлеб пшеничный</t>
  </si>
  <si>
    <t>Яблоки</t>
  </si>
  <si>
    <t>Печенье</t>
  </si>
  <si>
    <t>Йогурт</t>
  </si>
  <si>
    <t>Суп гороховый вегит.</t>
  </si>
  <si>
    <t xml:space="preserve">Пюре картофельное </t>
  </si>
  <si>
    <t>Кексы</t>
  </si>
  <si>
    <t>Люля</t>
  </si>
  <si>
    <t>Хлеб пшеничный с маслом сливочным</t>
  </si>
  <si>
    <t xml:space="preserve">Борщ с капустой и картофелем </t>
  </si>
  <si>
    <t>Каша ячневая рассыпчатая</t>
  </si>
  <si>
    <t>Директор</t>
  </si>
  <si>
    <t>Завзанов С.З.</t>
  </si>
  <si>
    <t>МКОУ "Красновосходская СОШ"</t>
  </si>
  <si>
    <t xml:space="preserve">Сок осветленный </t>
  </si>
  <si>
    <t>Макароны отварные с биточками куриными</t>
  </si>
  <si>
    <t>Каша гречневая расыпчатая с тефтелей</t>
  </si>
  <si>
    <t>Салат из капусты с горошком</t>
  </si>
  <si>
    <t>Щи из капусты с курицей</t>
  </si>
  <si>
    <t>Макароны отварные с тефтелей</t>
  </si>
  <si>
    <t>Каша гречневая расыпчатая с куриной котлетой</t>
  </si>
  <si>
    <t>Мини рулеты (бисквитные)</t>
  </si>
  <si>
    <t>Вафли</t>
  </si>
  <si>
    <t>Вареники со сметаной</t>
  </si>
  <si>
    <t>Подлива для люля кебаб</t>
  </si>
  <si>
    <t>Люля-кебаб из говядины</t>
  </si>
  <si>
    <t>Масло сливочное</t>
  </si>
  <si>
    <t>Яблоко</t>
  </si>
  <si>
    <t>Суп харчо с курицей</t>
  </si>
  <si>
    <t>Макароны отварные</t>
  </si>
  <si>
    <t>Котлета куриная</t>
  </si>
  <si>
    <t xml:space="preserve">Хлеб пшеничный </t>
  </si>
  <si>
    <t>Вареник со сметаной</t>
  </si>
  <si>
    <t>Салат картофельный с горошком</t>
  </si>
  <si>
    <t>Сметана</t>
  </si>
  <si>
    <t>Каша пшеничная рассыпчатая</t>
  </si>
  <si>
    <t>Плов с курицей</t>
  </si>
  <si>
    <t>Котлета говяжья</t>
  </si>
  <si>
    <t>Хлеб  пшеничный</t>
  </si>
  <si>
    <t>Гуляш из грудки птицы</t>
  </si>
  <si>
    <t>Тефтели</t>
  </si>
  <si>
    <t xml:space="preserve">Рыбная котлета </t>
  </si>
  <si>
    <t>Суп картофельный с курицей</t>
  </si>
  <si>
    <t xml:space="preserve">Гуляш из грудки курицы </t>
  </si>
  <si>
    <t>Каша гречневая расыпчатая</t>
  </si>
  <si>
    <t>Суп гороховый с курицей</t>
  </si>
  <si>
    <t>Вареники</t>
  </si>
  <si>
    <t>Суп картофельный вегетарианский</t>
  </si>
  <si>
    <t>Курица, тушенная в соусе</t>
  </si>
  <si>
    <t>Щи из свежей капусты 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</si>
</sst>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/>
    <xf numFmtId="0" fontId="2" fillId="0" borderId="2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0" borderId="0" xfId="0" applyNumberFormat="1" applyFont="1"/>
    <xf numFmtId="2" fontId="11" fillId="0" borderId="1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0" fontId="1" fillId="0" borderId="2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30" sqref="L2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28515625" style="61" bestFit="1" customWidth="1"/>
    <col min="13" max="16384" width="9.140625" style="2"/>
  </cols>
  <sheetData>
    <row r="1" spans="1:12" ht="15" x14ac:dyDescent="0.25">
      <c r="A1" s="1" t="s">
        <v>7</v>
      </c>
      <c r="C1" s="56" t="s">
        <v>55</v>
      </c>
      <c r="D1" s="57"/>
      <c r="E1" s="57"/>
      <c r="F1" s="12" t="s">
        <v>16</v>
      </c>
      <c r="G1" s="2" t="s">
        <v>17</v>
      </c>
      <c r="H1" s="58" t="s">
        <v>53</v>
      </c>
      <c r="I1" s="58"/>
      <c r="J1" s="58"/>
      <c r="K1" s="58"/>
    </row>
    <row r="2" spans="1:12" ht="18" x14ac:dyDescent="0.2">
      <c r="A2" s="34" t="s">
        <v>6</v>
      </c>
      <c r="C2" s="2"/>
      <c r="G2" s="2" t="s">
        <v>18</v>
      </c>
      <c r="H2" s="58" t="s">
        <v>54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10</v>
      </c>
      <c r="J3" s="48">
        <v>2023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62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39</v>
      </c>
      <c r="F6" s="39">
        <v>200</v>
      </c>
      <c r="G6" s="39">
        <v>4.82</v>
      </c>
      <c r="H6" s="39">
        <v>3.21</v>
      </c>
      <c r="I6" s="39">
        <v>30.11</v>
      </c>
      <c r="J6" s="39">
        <v>132.4</v>
      </c>
      <c r="K6" s="40">
        <v>35</v>
      </c>
      <c r="L6" s="59">
        <v>14.7</v>
      </c>
    </row>
    <row r="7" spans="1:12" ht="15" x14ac:dyDescent="0.25">
      <c r="A7" s="23"/>
      <c r="B7" s="15"/>
      <c r="C7" s="11"/>
      <c r="D7" s="6"/>
      <c r="E7" s="41" t="s">
        <v>40</v>
      </c>
      <c r="F7" s="42">
        <v>40</v>
      </c>
      <c r="G7" s="42">
        <v>5.08</v>
      </c>
      <c r="H7" s="42">
        <v>4.5999999999999996</v>
      </c>
      <c r="I7" s="42">
        <v>0.28000000000000003</v>
      </c>
      <c r="J7" s="42">
        <v>63</v>
      </c>
      <c r="K7" s="43">
        <v>8</v>
      </c>
      <c r="L7" s="60">
        <v>8</v>
      </c>
    </row>
    <row r="8" spans="1:12" ht="15" x14ac:dyDescent="0.25">
      <c r="A8" s="23"/>
      <c r="B8" s="15"/>
      <c r="C8" s="11"/>
      <c r="D8" s="7" t="s">
        <v>22</v>
      </c>
      <c r="E8" s="41" t="s">
        <v>41</v>
      </c>
      <c r="F8" s="42">
        <v>200</v>
      </c>
      <c r="G8" s="42">
        <v>0.04</v>
      </c>
      <c r="H8" s="42">
        <v>0</v>
      </c>
      <c r="I8" s="42">
        <v>11.94</v>
      </c>
      <c r="J8" s="42">
        <v>44.88</v>
      </c>
      <c r="K8" s="43">
        <v>20</v>
      </c>
      <c r="L8" s="60">
        <v>1.79</v>
      </c>
    </row>
    <row r="9" spans="1:12" ht="15" x14ac:dyDescent="0.25">
      <c r="A9" s="23"/>
      <c r="B9" s="15"/>
      <c r="C9" s="11"/>
      <c r="D9" s="7" t="s">
        <v>23</v>
      </c>
      <c r="E9" s="41" t="s">
        <v>42</v>
      </c>
      <c r="F9" s="42">
        <v>40</v>
      </c>
      <c r="G9" s="42">
        <v>3.5</v>
      </c>
      <c r="H9" s="42">
        <v>1.3</v>
      </c>
      <c r="I9" s="42">
        <v>18.7</v>
      </c>
      <c r="J9" s="42">
        <v>106.4</v>
      </c>
      <c r="K9" s="43"/>
      <c r="L9" s="60">
        <v>2.3199999999999998</v>
      </c>
    </row>
    <row r="10" spans="1:12" ht="15" x14ac:dyDescent="0.25">
      <c r="A10" s="23"/>
      <c r="B10" s="15"/>
      <c r="C10" s="11"/>
      <c r="D10" s="7" t="s">
        <v>24</v>
      </c>
      <c r="E10" s="41" t="s">
        <v>43</v>
      </c>
      <c r="F10" s="42">
        <v>100</v>
      </c>
      <c r="G10" s="42">
        <v>0.4</v>
      </c>
      <c r="H10" s="42">
        <v>0</v>
      </c>
      <c r="I10" s="42">
        <v>11.3</v>
      </c>
      <c r="J10" s="42">
        <v>46</v>
      </c>
      <c r="K10" s="43">
        <v>50</v>
      </c>
      <c r="L10" s="60">
        <v>9</v>
      </c>
    </row>
    <row r="11" spans="1:12" ht="15" x14ac:dyDescent="0.25">
      <c r="A11" s="23"/>
      <c r="B11" s="15"/>
      <c r="C11" s="11"/>
      <c r="D11" s="6"/>
      <c r="E11" s="41" t="s">
        <v>44</v>
      </c>
      <c r="F11" s="42">
        <v>16</v>
      </c>
      <c r="G11" s="42">
        <v>1.2</v>
      </c>
      <c r="H11" s="42">
        <v>3.8</v>
      </c>
      <c r="I11" s="42">
        <v>7.9</v>
      </c>
      <c r="J11" s="42">
        <v>59.8</v>
      </c>
      <c r="K11" s="43"/>
      <c r="L11" s="60">
        <v>3.7</v>
      </c>
    </row>
    <row r="12" spans="1:12" ht="15" x14ac:dyDescent="0.25">
      <c r="A12" s="23"/>
      <c r="B12" s="15"/>
      <c r="C12" s="11"/>
      <c r="D12" s="6"/>
      <c r="E12" s="41" t="s">
        <v>45</v>
      </c>
      <c r="F12" s="42">
        <v>115</v>
      </c>
      <c r="G12" s="42">
        <v>2.9</v>
      </c>
      <c r="H12" s="42">
        <v>5.9</v>
      </c>
      <c r="I12" s="42">
        <v>15.6</v>
      </c>
      <c r="J12" s="42">
        <v>145</v>
      </c>
      <c r="K12" s="43"/>
      <c r="L12" s="60">
        <v>32.200000000000003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711</v>
      </c>
      <c r="G13" s="19">
        <f t="shared" ref="G13:J13" si="0">SUM(G6:G12)</f>
        <v>17.939999999999998</v>
      </c>
      <c r="H13" s="19">
        <f t="shared" si="0"/>
        <v>18.810000000000002</v>
      </c>
      <c r="I13" s="19">
        <f t="shared" si="0"/>
        <v>95.83</v>
      </c>
      <c r="J13" s="19">
        <f t="shared" si="0"/>
        <v>597.48</v>
      </c>
      <c r="K13" s="25"/>
      <c r="L13" s="63">
        <f t="shared" ref="L13" si="1">SUM(L6:L12)</f>
        <v>71.710000000000008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60"/>
    </row>
    <row r="15" spans="1:12" ht="15" x14ac:dyDescent="0.25">
      <c r="A15" s="23"/>
      <c r="B15" s="15"/>
      <c r="C15" s="11"/>
      <c r="D15" s="7" t="s">
        <v>27</v>
      </c>
      <c r="E15" s="41" t="s">
        <v>51</v>
      </c>
      <c r="F15" s="42">
        <v>200</v>
      </c>
      <c r="G15" s="42">
        <v>1.45</v>
      </c>
      <c r="H15" s="42">
        <v>12.85</v>
      </c>
      <c r="I15" s="42">
        <v>21.2</v>
      </c>
      <c r="J15" s="42">
        <v>184.3</v>
      </c>
      <c r="K15" s="43">
        <v>27</v>
      </c>
      <c r="L15" s="60">
        <v>18.149999999999999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45</v>
      </c>
      <c r="G16" s="42">
        <v>7</v>
      </c>
      <c r="H16" s="42">
        <v>5.55</v>
      </c>
      <c r="I16" s="42">
        <v>10</v>
      </c>
      <c r="J16" s="42">
        <v>145</v>
      </c>
      <c r="K16" s="43">
        <v>2</v>
      </c>
      <c r="L16" s="60">
        <v>33</v>
      </c>
    </row>
    <row r="17" spans="1:12" ht="15" x14ac:dyDescent="0.25">
      <c r="A17" s="23"/>
      <c r="B17" s="15"/>
      <c r="C17" s="11"/>
      <c r="D17" s="52" t="s">
        <v>29</v>
      </c>
      <c r="E17" s="41" t="s">
        <v>52</v>
      </c>
      <c r="F17" s="42">
        <v>120</v>
      </c>
      <c r="G17" s="42">
        <v>6.03</v>
      </c>
      <c r="H17" s="42">
        <v>4.53</v>
      </c>
      <c r="I17" s="42">
        <v>28.94</v>
      </c>
      <c r="J17" s="42">
        <v>186.29</v>
      </c>
      <c r="K17" s="43">
        <v>9</v>
      </c>
      <c r="L17" s="60">
        <v>3.74</v>
      </c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0</v>
      </c>
      <c r="H18" s="42">
        <v>0</v>
      </c>
      <c r="I18" s="42">
        <v>10</v>
      </c>
      <c r="J18" s="42">
        <v>39.9</v>
      </c>
      <c r="K18" s="43">
        <v>20</v>
      </c>
      <c r="L18" s="60">
        <v>1.8</v>
      </c>
    </row>
    <row r="19" spans="1:12" ht="15" x14ac:dyDescent="0.25">
      <c r="A19" s="23"/>
      <c r="B19" s="15"/>
      <c r="C19" s="11"/>
      <c r="D19" s="7" t="s">
        <v>31</v>
      </c>
      <c r="E19" s="41" t="s">
        <v>42</v>
      </c>
      <c r="F19" s="42">
        <v>40</v>
      </c>
      <c r="G19" s="42">
        <v>3.5</v>
      </c>
      <c r="H19" s="42">
        <v>1.3</v>
      </c>
      <c r="I19" s="42">
        <v>18.7</v>
      </c>
      <c r="J19" s="42">
        <v>106.4</v>
      </c>
      <c r="K19" s="43"/>
      <c r="L19" s="60">
        <v>2.3199999999999998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60"/>
    </row>
    <row r="21" spans="1:12" ht="15" x14ac:dyDescent="0.25">
      <c r="A21" s="23"/>
      <c r="B21" s="15"/>
      <c r="C21" s="11"/>
      <c r="D21" s="6"/>
      <c r="E21" s="41" t="s">
        <v>43</v>
      </c>
      <c r="F21" s="42">
        <v>100</v>
      </c>
      <c r="G21" s="42">
        <v>0.3</v>
      </c>
      <c r="H21" s="42">
        <v>0</v>
      </c>
      <c r="I21" s="42">
        <v>11.2</v>
      </c>
      <c r="J21" s="42">
        <v>57</v>
      </c>
      <c r="K21" s="43">
        <v>50</v>
      </c>
      <c r="L21" s="60">
        <v>9</v>
      </c>
    </row>
    <row r="22" spans="1:12" ht="15" x14ac:dyDescent="0.25">
      <c r="A22" s="23"/>
      <c r="B22" s="15"/>
      <c r="C22" s="11"/>
      <c r="D22" s="6"/>
      <c r="E22" s="41" t="s">
        <v>44</v>
      </c>
      <c r="F22" s="42">
        <v>16</v>
      </c>
      <c r="G22" s="42">
        <v>1.2</v>
      </c>
      <c r="H22" s="42">
        <v>3.8</v>
      </c>
      <c r="I22" s="42">
        <v>7.9</v>
      </c>
      <c r="J22" s="42">
        <v>59.8</v>
      </c>
      <c r="K22" s="43"/>
      <c r="L22" s="60">
        <v>3.7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721</v>
      </c>
      <c r="G23" s="19">
        <f t="shared" ref="G23:J23" si="2">SUM(G14:G22)</f>
        <v>19.48</v>
      </c>
      <c r="H23" s="19">
        <f t="shared" si="2"/>
        <v>28.03</v>
      </c>
      <c r="I23" s="19">
        <f t="shared" si="2"/>
        <v>107.94000000000001</v>
      </c>
      <c r="J23" s="19">
        <f t="shared" si="2"/>
        <v>778.68999999999994</v>
      </c>
      <c r="K23" s="25"/>
      <c r="L23" s="63">
        <f t="shared" ref="L23" si="3">SUM(L14:L22)</f>
        <v>71.709999999999994</v>
      </c>
    </row>
    <row r="24" spans="1:12" ht="15.75" thickBot="1" x14ac:dyDescent="0.25">
      <c r="A24" s="28">
        <f>A6</f>
        <v>1</v>
      </c>
      <c r="B24" s="29">
        <f>B6</f>
        <v>1</v>
      </c>
      <c r="C24" s="53" t="s">
        <v>4</v>
      </c>
      <c r="D24" s="54"/>
      <c r="E24" s="30"/>
      <c r="F24" s="31">
        <f>F13+F23</f>
        <v>1432</v>
      </c>
      <c r="G24" s="31">
        <f t="shared" ref="G24:J24" si="4">G13+G23</f>
        <v>37.42</v>
      </c>
      <c r="H24" s="31">
        <f t="shared" si="4"/>
        <v>46.84</v>
      </c>
      <c r="I24" s="31">
        <f t="shared" si="4"/>
        <v>203.77</v>
      </c>
      <c r="J24" s="31">
        <f t="shared" si="4"/>
        <v>1376.17</v>
      </c>
      <c r="K24" s="31"/>
      <c r="L24" s="64">
        <f t="shared" ref="L24" si="5">L13+L23</f>
        <v>143.42000000000002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57</v>
      </c>
      <c r="F25" s="39">
        <v>150</v>
      </c>
      <c r="G25" s="39">
        <v>11</v>
      </c>
      <c r="H25" s="39">
        <v>4.62</v>
      </c>
      <c r="I25" s="39">
        <v>33</v>
      </c>
      <c r="J25" s="39">
        <v>180</v>
      </c>
      <c r="K25" s="40">
        <v>10</v>
      </c>
      <c r="L25" s="59">
        <v>31.4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60"/>
    </row>
    <row r="27" spans="1:12" ht="15" x14ac:dyDescent="0.25">
      <c r="A27" s="14"/>
      <c r="B27" s="15"/>
      <c r="C27" s="11"/>
      <c r="D27" s="7" t="s">
        <v>30</v>
      </c>
      <c r="E27" s="41" t="s">
        <v>56</v>
      </c>
      <c r="F27" s="42">
        <v>187</v>
      </c>
      <c r="G27" s="42">
        <v>0.99</v>
      </c>
      <c r="H27" s="42">
        <v>0</v>
      </c>
      <c r="I27" s="42">
        <v>20</v>
      </c>
      <c r="J27" s="42">
        <v>85</v>
      </c>
      <c r="K27" s="43">
        <v>49</v>
      </c>
      <c r="L27" s="60">
        <v>15.89</v>
      </c>
    </row>
    <row r="28" spans="1:12" ht="15" x14ac:dyDescent="0.25">
      <c r="A28" s="14"/>
      <c r="B28" s="15"/>
      <c r="C28" s="11"/>
      <c r="D28" s="7" t="s">
        <v>23</v>
      </c>
      <c r="E28" s="41" t="s">
        <v>42</v>
      </c>
      <c r="F28" s="42">
        <v>40</v>
      </c>
      <c r="G28" s="42">
        <v>3.5</v>
      </c>
      <c r="H28" s="42">
        <v>1.3</v>
      </c>
      <c r="I28" s="42">
        <v>18.7</v>
      </c>
      <c r="J28" s="42">
        <v>106.4</v>
      </c>
      <c r="K28" s="43"/>
      <c r="L28" s="60">
        <v>2.3199999999999998</v>
      </c>
    </row>
    <row r="29" spans="1:12" ht="15" x14ac:dyDescent="0.25">
      <c r="A29" s="14"/>
      <c r="B29" s="15"/>
      <c r="C29" s="11"/>
      <c r="D29" s="7" t="s">
        <v>24</v>
      </c>
      <c r="E29" s="41" t="s">
        <v>43</v>
      </c>
      <c r="F29" s="42">
        <v>90</v>
      </c>
      <c r="G29" s="42">
        <v>0.27</v>
      </c>
      <c r="H29" s="42">
        <v>0</v>
      </c>
      <c r="I29" s="42">
        <v>10.08</v>
      </c>
      <c r="J29" s="42">
        <v>51.3</v>
      </c>
      <c r="K29" s="43">
        <v>50</v>
      </c>
      <c r="L29" s="60">
        <v>8.1</v>
      </c>
    </row>
    <row r="30" spans="1:12" ht="15" x14ac:dyDescent="0.25">
      <c r="A30" s="14"/>
      <c r="B30" s="15"/>
      <c r="C30" s="11"/>
      <c r="D30" s="6"/>
      <c r="E30" s="41" t="s">
        <v>48</v>
      </c>
      <c r="F30" s="42">
        <v>33.33</v>
      </c>
      <c r="G30" s="42">
        <v>1.8</v>
      </c>
      <c r="H30" s="42">
        <v>4.3</v>
      </c>
      <c r="I30" s="42">
        <v>20</v>
      </c>
      <c r="J30" s="42">
        <v>125.7</v>
      </c>
      <c r="K30" s="43"/>
      <c r="L30" s="60">
        <v>14</v>
      </c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6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500.33</v>
      </c>
      <c r="G32" s="19">
        <f t="shared" ref="G32" si="6">SUM(G25:G31)</f>
        <v>17.559999999999999</v>
      </c>
      <c r="H32" s="19">
        <f t="shared" ref="H32" si="7">SUM(H25:H31)</f>
        <v>10.219999999999999</v>
      </c>
      <c r="I32" s="19">
        <f t="shared" ref="I32" si="8">SUM(I25:I31)</f>
        <v>101.78</v>
      </c>
      <c r="J32" s="19">
        <f t="shared" ref="J32:L32" si="9">SUM(J25:J31)</f>
        <v>548.4</v>
      </c>
      <c r="K32" s="25"/>
      <c r="L32" s="63">
        <f t="shared" si="9"/>
        <v>71.710000000000008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60"/>
    </row>
    <row r="34" spans="1:12" ht="15" x14ac:dyDescent="0.25">
      <c r="A34" s="14"/>
      <c r="B34" s="15"/>
      <c r="C34" s="11"/>
      <c r="D34" s="7" t="s">
        <v>27</v>
      </c>
      <c r="E34" s="41" t="s">
        <v>46</v>
      </c>
      <c r="F34" s="42">
        <v>200</v>
      </c>
      <c r="G34" s="42">
        <v>2.9</v>
      </c>
      <c r="H34" s="42">
        <v>2.95</v>
      </c>
      <c r="I34" s="42">
        <v>8.06</v>
      </c>
      <c r="J34" s="42">
        <v>109.66</v>
      </c>
      <c r="K34" s="43">
        <v>56</v>
      </c>
      <c r="L34" s="60">
        <v>2.8</v>
      </c>
    </row>
    <row r="35" spans="1:12" ht="15" x14ac:dyDescent="0.25">
      <c r="A35" s="14"/>
      <c r="B35" s="15"/>
      <c r="C35" s="11"/>
      <c r="D35" s="7" t="s">
        <v>28</v>
      </c>
      <c r="E35" s="41" t="s">
        <v>49</v>
      </c>
      <c r="F35" s="42">
        <v>45</v>
      </c>
      <c r="G35" s="42">
        <v>7</v>
      </c>
      <c r="H35" s="42">
        <v>5.55</v>
      </c>
      <c r="I35" s="42">
        <v>10</v>
      </c>
      <c r="J35" s="42">
        <v>145</v>
      </c>
      <c r="K35" s="43"/>
      <c r="L35" s="60">
        <v>33</v>
      </c>
    </row>
    <row r="36" spans="1:12" ht="15" x14ac:dyDescent="0.25">
      <c r="A36" s="14"/>
      <c r="B36" s="15"/>
      <c r="C36" s="11"/>
      <c r="D36" s="7" t="s">
        <v>29</v>
      </c>
      <c r="E36" s="41" t="s">
        <v>47</v>
      </c>
      <c r="F36" s="42">
        <v>140</v>
      </c>
      <c r="G36" s="42">
        <v>6.43</v>
      </c>
      <c r="H36" s="42">
        <v>11.85</v>
      </c>
      <c r="I36" s="42">
        <v>56.19</v>
      </c>
      <c r="J36" s="42">
        <v>233.35</v>
      </c>
      <c r="K36" s="43">
        <v>39</v>
      </c>
      <c r="L36" s="60">
        <v>9.7899999999999991</v>
      </c>
    </row>
    <row r="37" spans="1:12" ht="15" x14ac:dyDescent="0.25">
      <c r="A37" s="14"/>
      <c r="B37" s="15"/>
      <c r="C37" s="11"/>
      <c r="D37" s="7" t="s">
        <v>30</v>
      </c>
      <c r="E37" s="41" t="s">
        <v>41</v>
      </c>
      <c r="F37" s="42">
        <v>200</v>
      </c>
      <c r="G37" s="42">
        <v>0</v>
      </c>
      <c r="H37" s="42">
        <v>0</v>
      </c>
      <c r="I37" s="42">
        <v>10</v>
      </c>
      <c r="J37" s="42">
        <v>39.9</v>
      </c>
      <c r="K37" s="43">
        <v>20</v>
      </c>
      <c r="L37" s="60">
        <v>1.7</v>
      </c>
    </row>
    <row r="38" spans="1:12" ht="15" x14ac:dyDescent="0.25">
      <c r="A38" s="14"/>
      <c r="B38" s="15"/>
      <c r="C38" s="11"/>
      <c r="D38" s="7" t="s">
        <v>31</v>
      </c>
      <c r="E38" s="41" t="s">
        <v>50</v>
      </c>
      <c r="F38" s="42">
        <v>40</v>
      </c>
      <c r="G38" s="42">
        <v>3.5</v>
      </c>
      <c r="H38" s="42">
        <v>1.3</v>
      </c>
      <c r="I38" s="42">
        <v>18.7</v>
      </c>
      <c r="J38" s="42">
        <v>106.4</v>
      </c>
      <c r="K38" s="43"/>
      <c r="L38" s="60">
        <v>2.3199999999999998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60"/>
    </row>
    <row r="40" spans="1:12" ht="15" x14ac:dyDescent="0.25">
      <c r="A40" s="14"/>
      <c r="B40" s="15"/>
      <c r="C40" s="11"/>
      <c r="D40" s="6"/>
      <c r="E40" s="41" t="s">
        <v>43</v>
      </c>
      <c r="F40" s="42">
        <v>90</v>
      </c>
      <c r="G40" s="42">
        <v>0.27</v>
      </c>
      <c r="H40" s="42">
        <v>0</v>
      </c>
      <c r="I40" s="42">
        <v>10.08</v>
      </c>
      <c r="J40" s="42">
        <v>51.3</v>
      </c>
      <c r="K40" s="43">
        <v>50</v>
      </c>
      <c r="L40" s="60">
        <v>8.1</v>
      </c>
    </row>
    <row r="41" spans="1:12" ht="15" x14ac:dyDescent="0.25">
      <c r="A41" s="14"/>
      <c r="B41" s="15"/>
      <c r="C41" s="11"/>
      <c r="D41" s="6"/>
      <c r="E41" s="41" t="s">
        <v>48</v>
      </c>
      <c r="F41" s="42">
        <v>33.33</v>
      </c>
      <c r="G41" s="42">
        <v>1.8</v>
      </c>
      <c r="H41" s="42">
        <v>4.3</v>
      </c>
      <c r="I41" s="42">
        <v>20</v>
      </c>
      <c r="J41" s="42">
        <v>125.7</v>
      </c>
      <c r="K41" s="43"/>
      <c r="L41" s="60">
        <v>14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748.33</v>
      </c>
      <c r="G42" s="19">
        <f t="shared" ref="G42" si="10">SUM(G33:G41)</f>
        <v>21.9</v>
      </c>
      <c r="H42" s="19">
        <f t="shared" ref="H42" si="11">SUM(H33:H41)</f>
        <v>25.950000000000003</v>
      </c>
      <c r="I42" s="19">
        <f t="shared" ref="I42" si="12">SUM(I33:I41)</f>
        <v>133.03</v>
      </c>
      <c r="J42" s="19">
        <f t="shared" ref="J42:L42" si="13">SUM(J33:J41)</f>
        <v>811.31</v>
      </c>
      <c r="K42" s="25"/>
      <c r="L42" s="63">
        <f t="shared" si="13"/>
        <v>71.710000000000008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53" t="s">
        <v>4</v>
      </c>
      <c r="D43" s="54"/>
      <c r="E43" s="30"/>
      <c r="F43" s="31">
        <f>F32+F42</f>
        <v>1248.6600000000001</v>
      </c>
      <c r="G43" s="31">
        <f t="shared" ref="G43" si="14">G32+G42</f>
        <v>39.459999999999994</v>
      </c>
      <c r="H43" s="31">
        <f t="shared" ref="H43" si="15">H32+H42</f>
        <v>36.17</v>
      </c>
      <c r="I43" s="31">
        <f t="shared" ref="I43" si="16">I32+I42</f>
        <v>234.81</v>
      </c>
      <c r="J43" s="31">
        <f t="shared" ref="J43:L43" si="17">J32+J42</f>
        <v>1359.71</v>
      </c>
      <c r="K43" s="31"/>
      <c r="L43" s="64">
        <f t="shared" si="17"/>
        <v>143.42000000000002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58</v>
      </c>
      <c r="F44" s="39">
        <v>145</v>
      </c>
      <c r="G44" s="39">
        <v>17</v>
      </c>
      <c r="H44" s="39">
        <v>7</v>
      </c>
      <c r="I44" s="39">
        <v>13</v>
      </c>
      <c r="J44" s="39">
        <v>292</v>
      </c>
      <c r="K44" s="40">
        <v>9</v>
      </c>
      <c r="L44" s="59">
        <v>35.229999999999997</v>
      </c>
    </row>
    <row r="45" spans="1:12" ht="15" x14ac:dyDescent="0.25">
      <c r="A45" s="23"/>
      <c r="B45" s="15"/>
      <c r="C45" s="11"/>
      <c r="D45" s="6"/>
      <c r="E45" s="41" t="s">
        <v>59</v>
      </c>
      <c r="F45" s="42">
        <v>47</v>
      </c>
      <c r="G45" s="42">
        <v>1.0900000000000001</v>
      </c>
      <c r="H45" s="42">
        <v>0</v>
      </c>
      <c r="I45" s="42">
        <v>3.08</v>
      </c>
      <c r="J45" s="42">
        <v>20</v>
      </c>
      <c r="K45" s="43">
        <v>43</v>
      </c>
      <c r="L45" s="60">
        <v>6.31</v>
      </c>
    </row>
    <row r="46" spans="1:12" ht="15" x14ac:dyDescent="0.25">
      <c r="A46" s="23"/>
      <c r="B46" s="15"/>
      <c r="C46" s="11"/>
      <c r="D46" s="7" t="s">
        <v>30</v>
      </c>
      <c r="E46" s="41" t="s">
        <v>56</v>
      </c>
      <c r="F46" s="42">
        <v>190</v>
      </c>
      <c r="G46" s="42">
        <v>1.01</v>
      </c>
      <c r="H46" s="42">
        <v>0</v>
      </c>
      <c r="I46" s="42">
        <v>20.399999999999999</v>
      </c>
      <c r="J46" s="42">
        <v>86.7</v>
      </c>
      <c r="K46" s="43">
        <v>49</v>
      </c>
      <c r="L46" s="60">
        <v>16.149999999999999</v>
      </c>
    </row>
    <row r="47" spans="1:12" ht="15" x14ac:dyDescent="0.25">
      <c r="A47" s="23"/>
      <c r="B47" s="15"/>
      <c r="C47" s="11"/>
      <c r="D47" s="7" t="s">
        <v>23</v>
      </c>
      <c r="E47" s="41" t="s">
        <v>42</v>
      </c>
      <c r="F47" s="42">
        <v>40</v>
      </c>
      <c r="G47" s="42">
        <v>3.5</v>
      </c>
      <c r="H47" s="42">
        <v>1.3</v>
      </c>
      <c r="I47" s="42">
        <v>18.7</v>
      </c>
      <c r="J47" s="42">
        <v>106.4</v>
      </c>
      <c r="K47" s="43"/>
      <c r="L47" s="60">
        <v>2.3199999999999998</v>
      </c>
    </row>
    <row r="48" spans="1:12" ht="15" x14ac:dyDescent="0.25">
      <c r="A48" s="23"/>
      <c r="B48" s="15"/>
      <c r="C48" s="11"/>
      <c r="D48" s="7" t="s">
        <v>24</v>
      </c>
      <c r="E48" s="41" t="s">
        <v>43</v>
      </c>
      <c r="F48" s="42">
        <v>91</v>
      </c>
      <c r="G48" s="42">
        <v>0.27</v>
      </c>
      <c r="H48" s="42">
        <v>0</v>
      </c>
      <c r="I48" s="42">
        <v>10.19</v>
      </c>
      <c r="J48" s="42">
        <v>51.87</v>
      </c>
      <c r="K48" s="43">
        <v>50</v>
      </c>
      <c r="L48" s="60">
        <v>8</v>
      </c>
    </row>
    <row r="49" spans="1:12" ht="15" x14ac:dyDescent="0.25">
      <c r="A49" s="23"/>
      <c r="B49" s="15"/>
      <c r="C49" s="11"/>
      <c r="D49" s="6"/>
      <c r="E49" s="41" t="s">
        <v>44</v>
      </c>
      <c r="F49" s="42">
        <v>16</v>
      </c>
      <c r="G49" s="42">
        <v>1.2</v>
      </c>
      <c r="H49" s="42">
        <v>3.8</v>
      </c>
      <c r="I49" s="42">
        <v>7.9</v>
      </c>
      <c r="J49" s="42">
        <v>59.8</v>
      </c>
      <c r="K49" s="43"/>
      <c r="L49" s="60">
        <v>3.7</v>
      </c>
    </row>
    <row r="50" spans="1:12" ht="15" x14ac:dyDescent="0.25">
      <c r="A50" s="23"/>
      <c r="B50" s="15"/>
      <c r="C50" s="11"/>
      <c r="D50" s="6"/>
      <c r="K50" s="43"/>
      <c r="L50" s="6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SUM(F44:F49)</f>
        <v>529</v>
      </c>
      <c r="G51" s="19">
        <f>SUM(G44:G49)</f>
        <v>24.07</v>
      </c>
      <c r="H51" s="19">
        <f>SUM(H44:H49)</f>
        <v>12.100000000000001</v>
      </c>
      <c r="I51" s="19">
        <f>SUM(I44:I49)</f>
        <v>73.27</v>
      </c>
      <c r="J51" s="19">
        <f>SUM(J44:J49)</f>
        <v>616.77</v>
      </c>
      <c r="K51" s="25"/>
      <c r="L51" s="63">
        <f t="shared" ref="L51" si="18">SUM(L44:L50)</f>
        <v>71.709999999999994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60"/>
    </row>
    <row r="53" spans="1:12" ht="15" x14ac:dyDescent="0.25">
      <c r="A53" s="23"/>
      <c r="B53" s="15"/>
      <c r="C53" s="11"/>
      <c r="D53" s="7" t="s">
        <v>27</v>
      </c>
      <c r="E53" s="41" t="s">
        <v>60</v>
      </c>
      <c r="F53" s="42">
        <v>250</v>
      </c>
      <c r="G53" s="42">
        <v>2</v>
      </c>
      <c r="H53" s="42">
        <v>5</v>
      </c>
      <c r="I53" s="42">
        <v>11</v>
      </c>
      <c r="J53" s="42">
        <v>100</v>
      </c>
      <c r="K53" s="43">
        <v>54</v>
      </c>
      <c r="L53" s="60">
        <v>18.71</v>
      </c>
    </row>
    <row r="54" spans="1:12" ht="15" x14ac:dyDescent="0.25">
      <c r="A54" s="23"/>
      <c r="B54" s="15"/>
      <c r="C54" s="11"/>
      <c r="D54" s="7" t="s">
        <v>28</v>
      </c>
      <c r="E54" s="41" t="s">
        <v>61</v>
      </c>
      <c r="F54" s="42">
        <v>170</v>
      </c>
      <c r="G54" s="42">
        <v>11</v>
      </c>
      <c r="H54" s="42">
        <v>9.5</v>
      </c>
      <c r="I54" s="42">
        <v>32</v>
      </c>
      <c r="J54" s="42">
        <v>290</v>
      </c>
      <c r="K54" s="43">
        <v>10</v>
      </c>
      <c r="L54" s="60">
        <v>36.18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60"/>
    </row>
    <row r="56" spans="1:12" ht="15" x14ac:dyDescent="0.25">
      <c r="A56" s="23"/>
      <c r="B56" s="15"/>
      <c r="C56" s="11"/>
      <c r="D56" s="7" t="s">
        <v>30</v>
      </c>
      <c r="E56" s="41" t="s">
        <v>41</v>
      </c>
      <c r="F56" s="42">
        <v>200</v>
      </c>
      <c r="G56" s="42">
        <v>0</v>
      </c>
      <c r="H56" s="42">
        <v>0</v>
      </c>
      <c r="I56" s="42">
        <v>10</v>
      </c>
      <c r="J56" s="42">
        <v>39.9</v>
      </c>
      <c r="K56" s="43">
        <v>20</v>
      </c>
      <c r="L56" s="60">
        <v>1.8</v>
      </c>
    </row>
    <row r="57" spans="1:12" ht="15" x14ac:dyDescent="0.25">
      <c r="A57" s="23"/>
      <c r="B57" s="15"/>
      <c r="C57" s="11"/>
      <c r="D57" s="7" t="s">
        <v>31</v>
      </c>
      <c r="E57" s="41" t="s">
        <v>42</v>
      </c>
      <c r="F57" s="42">
        <v>40</v>
      </c>
      <c r="G57" s="42">
        <v>3.5</v>
      </c>
      <c r="H57" s="42">
        <v>1.3</v>
      </c>
      <c r="I57" s="42">
        <v>18.7</v>
      </c>
      <c r="J57" s="42">
        <v>106.4</v>
      </c>
      <c r="K57" s="43"/>
      <c r="L57" s="60">
        <v>2.3199999999999998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60"/>
    </row>
    <row r="59" spans="1:12" ht="15" x14ac:dyDescent="0.25">
      <c r="A59" s="23"/>
      <c r="B59" s="15"/>
      <c r="C59" s="11"/>
      <c r="D59" s="6"/>
      <c r="E59" s="41" t="s">
        <v>44</v>
      </c>
      <c r="F59" s="42">
        <v>16</v>
      </c>
      <c r="G59" s="42">
        <v>1.2</v>
      </c>
      <c r="H59" s="42">
        <v>3.8</v>
      </c>
      <c r="I59" s="42">
        <v>7.9</v>
      </c>
      <c r="J59" s="42">
        <v>59.8</v>
      </c>
      <c r="K59" s="43"/>
      <c r="L59" s="60">
        <v>3.7</v>
      </c>
    </row>
    <row r="60" spans="1:12" ht="15" x14ac:dyDescent="0.25">
      <c r="A60" s="23"/>
      <c r="B60" s="15"/>
      <c r="C60" s="11"/>
      <c r="D60" s="6"/>
      <c r="E60" s="41" t="s">
        <v>43</v>
      </c>
      <c r="F60" s="42">
        <v>100</v>
      </c>
      <c r="G60" s="42">
        <v>0.3</v>
      </c>
      <c r="H60" s="42">
        <v>0</v>
      </c>
      <c r="I60" s="42">
        <v>11.2</v>
      </c>
      <c r="J60" s="42">
        <v>57</v>
      </c>
      <c r="K60" s="43">
        <v>50</v>
      </c>
      <c r="L60" s="60">
        <v>9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19">SUM(G52:G60)</f>
        <v>18</v>
      </c>
      <c r="H61" s="19">
        <f t="shared" ref="H61" si="20">SUM(H52:H60)</f>
        <v>19.600000000000001</v>
      </c>
      <c r="I61" s="19">
        <f t="shared" ref="I61" si="21">SUM(I52:I60)</f>
        <v>90.800000000000011</v>
      </c>
      <c r="J61" s="19">
        <f t="shared" ref="J61:L61" si="22">SUM(J52:J60)</f>
        <v>653.09999999999991</v>
      </c>
      <c r="K61" s="25"/>
      <c r="L61" s="63">
        <f t="shared" si="22"/>
        <v>71.710000000000008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53" t="s">
        <v>4</v>
      </c>
      <c r="D62" s="54"/>
      <c r="E62" s="30"/>
      <c r="F62" s="31">
        <f>F51+F61</f>
        <v>1305</v>
      </c>
      <c r="G62" s="31">
        <f t="shared" ref="G62" si="23">G51+G61</f>
        <v>42.07</v>
      </c>
      <c r="H62" s="31">
        <f t="shared" ref="H62" si="24">H51+H61</f>
        <v>31.700000000000003</v>
      </c>
      <c r="I62" s="31">
        <f t="shared" ref="I62" si="25">I51+I61</f>
        <v>164.07</v>
      </c>
      <c r="J62" s="31">
        <f t="shared" ref="J62:L62" si="26">J51+J61</f>
        <v>1269.8699999999999</v>
      </c>
      <c r="K62" s="31"/>
      <c r="L62" s="64">
        <f t="shared" si="26"/>
        <v>143.42000000000002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62</v>
      </c>
      <c r="F63" s="39">
        <v>195</v>
      </c>
      <c r="G63" s="39">
        <v>20.420000000000002</v>
      </c>
      <c r="H63" s="39">
        <v>4.17</v>
      </c>
      <c r="I63" s="39">
        <v>23.19</v>
      </c>
      <c r="J63" s="39">
        <v>284.42</v>
      </c>
      <c r="K63" s="40">
        <v>9</v>
      </c>
      <c r="L63" s="59">
        <v>32.75</v>
      </c>
    </row>
    <row r="64" spans="1:12" ht="15" x14ac:dyDescent="0.25">
      <c r="A64" s="23"/>
      <c r="B64" s="15"/>
      <c r="C64" s="11"/>
      <c r="D64" s="6"/>
      <c r="E64" s="41" t="s">
        <v>40</v>
      </c>
      <c r="F64" s="42">
        <v>40</v>
      </c>
      <c r="G64" s="42">
        <v>5.08</v>
      </c>
      <c r="H64" s="42">
        <v>4.5999999999999996</v>
      </c>
      <c r="I64" s="42">
        <v>0.28000000000000003</v>
      </c>
      <c r="J64" s="42">
        <v>63</v>
      </c>
      <c r="K64" s="43">
        <v>8</v>
      </c>
      <c r="L64" s="60">
        <v>8</v>
      </c>
    </row>
    <row r="65" spans="1:12" ht="15" x14ac:dyDescent="0.25">
      <c r="A65" s="23"/>
      <c r="B65" s="15"/>
      <c r="C65" s="11"/>
      <c r="D65" s="7" t="s">
        <v>22</v>
      </c>
      <c r="E65" s="41" t="s">
        <v>41</v>
      </c>
      <c r="F65" s="42">
        <v>200</v>
      </c>
      <c r="G65" s="42">
        <v>0</v>
      </c>
      <c r="H65" s="42">
        <v>0</v>
      </c>
      <c r="I65" s="42">
        <v>10</v>
      </c>
      <c r="J65" s="42">
        <v>39.9</v>
      </c>
      <c r="K65" s="43">
        <v>20</v>
      </c>
      <c r="L65" s="60">
        <v>1.8</v>
      </c>
    </row>
    <row r="66" spans="1:12" ht="15" x14ac:dyDescent="0.25">
      <c r="A66" s="23"/>
      <c r="B66" s="15"/>
      <c r="C66" s="11"/>
      <c r="D66" s="7" t="s">
        <v>23</v>
      </c>
      <c r="E66" s="41" t="s">
        <v>42</v>
      </c>
      <c r="F66" s="42">
        <v>40</v>
      </c>
      <c r="G66" s="42">
        <v>3.5</v>
      </c>
      <c r="H66" s="42">
        <v>1.3</v>
      </c>
      <c r="I66" s="42">
        <v>18.7</v>
      </c>
      <c r="J66" s="42">
        <v>106.4</v>
      </c>
      <c r="K66" s="43"/>
      <c r="L66" s="60">
        <v>2.3199999999999998</v>
      </c>
    </row>
    <row r="67" spans="1:12" ht="15" x14ac:dyDescent="0.25">
      <c r="A67" s="23"/>
      <c r="B67" s="15"/>
      <c r="C67" s="11"/>
      <c r="D67" s="7" t="s">
        <v>24</v>
      </c>
      <c r="E67" s="41" t="s">
        <v>43</v>
      </c>
      <c r="F67" s="42">
        <v>100</v>
      </c>
      <c r="G67" s="42">
        <v>0.3</v>
      </c>
      <c r="H67" s="42">
        <v>0</v>
      </c>
      <c r="I67" s="42">
        <v>11.2</v>
      </c>
      <c r="J67" s="42">
        <v>57</v>
      </c>
      <c r="K67" s="43">
        <v>50</v>
      </c>
      <c r="L67" s="60">
        <v>9</v>
      </c>
    </row>
    <row r="68" spans="1:12" ht="15" x14ac:dyDescent="0.25">
      <c r="A68" s="23"/>
      <c r="B68" s="15"/>
      <c r="C68" s="11"/>
      <c r="D68" s="6"/>
      <c r="E68" s="41" t="s">
        <v>63</v>
      </c>
      <c r="F68" s="42">
        <v>35</v>
      </c>
      <c r="G68" s="42">
        <v>1.2</v>
      </c>
      <c r="H68" s="42">
        <v>4.9000000000000004</v>
      </c>
      <c r="I68" s="42">
        <v>19.95</v>
      </c>
      <c r="J68" s="42">
        <v>129.5</v>
      </c>
      <c r="K68" s="43"/>
      <c r="L68" s="60">
        <v>17.84</v>
      </c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6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7">SUM(G63:G69)</f>
        <v>30.5</v>
      </c>
      <c r="H70" s="19">
        <f t="shared" ref="H70" si="28">SUM(H63:H69)</f>
        <v>14.97</v>
      </c>
      <c r="I70" s="19">
        <f t="shared" ref="I70" si="29">SUM(I63:I69)</f>
        <v>83.320000000000007</v>
      </c>
      <c r="J70" s="19">
        <f t="shared" ref="J70:L70" si="30">SUM(J63:J69)</f>
        <v>680.22</v>
      </c>
      <c r="K70" s="25"/>
      <c r="L70" s="63">
        <f t="shared" si="30"/>
        <v>71.709999999999994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60"/>
    </row>
    <row r="72" spans="1:12" ht="15" x14ac:dyDescent="0.25">
      <c r="A72" s="23"/>
      <c r="B72" s="15"/>
      <c r="C72" s="11"/>
      <c r="D72" s="7" t="s">
        <v>27</v>
      </c>
      <c r="E72" s="41" t="s">
        <v>65</v>
      </c>
      <c r="F72" s="42">
        <v>105</v>
      </c>
      <c r="G72" s="42">
        <v>8.31</v>
      </c>
      <c r="H72" s="42">
        <v>3.42</v>
      </c>
      <c r="I72" s="42">
        <v>10.39</v>
      </c>
      <c r="J72" s="42">
        <v>130</v>
      </c>
      <c r="K72" s="43">
        <v>42</v>
      </c>
      <c r="L72" s="60">
        <v>21.57</v>
      </c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60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60"/>
    </row>
    <row r="75" spans="1:12" ht="15" x14ac:dyDescent="0.25">
      <c r="A75" s="23"/>
      <c r="B75" s="15"/>
      <c r="C75" s="11"/>
      <c r="D75" s="7" t="s">
        <v>30</v>
      </c>
      <c r="E75" s="41" t="s">
        <v>41</v>
      </c>
      <c r="F75" s="42">
        <v>200</v>
      </c>
      <c r="G75" s="42">
        <v>0</v>
      </c>
      <c r="H75" s="42">
        <v>0</v>
      </c>
      <c r="I75" s="42">
        <v>10</v>
      </c>
      <c r="J75" s="42">
        <v>39.9</v>
      </c>
      <c r="K75" s="43">
        <v>20</v>
      </c>
      <c r="L75" s="60">
        <v>1.8</v>
      </c>
    </row>
    <row r="76" spans="1:12" ht="15" x14ac:dyDescent="0.25">
      <c r="A76" s="23"/>
      <c r="B76" s="15"/>
      <c r="C76" s="11"/>
      <c r="D76" s="7" t="s">
        <v>31</v>
      </c>
      <c r="E76" s="41" t="s">
        <v>42</v>
      </c>
      <c r="F76" s="42">
        <v>40</v>
      </c>
      <c r="G76" s="42">
        <v>3.5</v>
      </c>
      <c r="H76" s="42">
        <v>1.3</v>
      </c>
      <c r="I76" s="42">
        <v>18.7</v>
      </c>
      <c r="J76" s="42">
        <v>106.4</v>
      </c>
      <c r="K76" s="43"/>
      <c r="L76" s="60">
        <v>2.3199999999999998</v>
      </c>
    </row>
    <row r="77" spans="1:12" ht="15" x14ac:dyDescent="0.25">
      <c r="A77" s="23"/>
      <c r="B77" s="15"/>
      <c r="C77" s="11"/>
      <c r="D77" s="7"/>
      <c r="E77" s="41" t="s">
        <v>64</v>
      </c>
      <c r="F77" s="42">
        <v>20</v>
      </c>
      <c r="G77" s="42">
        <v>1.1000000000000001</v>
      </c>
      <c r="H77" s="42">
        <v>6.2</v>
      </c>
      <c r="I77" s="42">
        <v>11.8</v>
      </c>
      <c r="J77" s="42">
        <v>107.8</v>
      </c>
      <c r="K77" s="43"/>
      <c r="L77" s="60">
        <v>5</v>
      </c>
    </row>
    <row r="78" spans="1:12" ht="15" x14ac:dyDescent="0.25">
      <c r="A78" s="23"/>
      <c r="B78" s="15"/>
      <c r="C78" s="11"/>
      <c r="D78" s="6"/>
      <c r="E78" s="41" t="s">
        <v>45</v>
      </c>
      <c r="F78" s="42">
        <v>115</v>
      </c>
      <c r="G78" s="42">
        <v>2.9</v>
      </c>
      <c r="H78" s="42">
        <v>5.9</v>
      </c>
      <c r="I78" s="42">
        <v>15.6</v>
      </c>
      <c r="J78" s="42">
        <v>145</v>
      </c>
      <c r="K78" s="43"/>
      <c r="L78" s="60">
        <v>32.200000000000003</v>
      </c>
    </row>
    <row r="79" spans="1:12" ht="15" x14ac:dyDescent="0.25">
      <c r="A79" s="23"/>
      <c r="B79" s="15"/>
      <c r="C79" s="11"/>
      <c r="D79" s="6"/>
      <c r="E79" s="41" t="s">
        <v>43</v>
      </c>
      <c r="F79" s="42">
        <v>98</v>
      </c>
      <c r="G79" s="42">
        <v>0.28999999999999998</v>
      </c>
      <c r="H79" s="42">
        <v>0</v>
      </c>
      <c r="I79" s="42">
        <v>10.98</v>
      </c>
      <c r="J79" s="42">
        <v>55.86</v>
      </c>
      <c r="K79" s="43">
        <v>50</v>
      </c>
      <c r="L79" s="60">
        <v>8.82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578</v>
      </c>
      <c r="G80" s="19">
        <f t="shared" ref="G80" si="31">SUM(G71:G79)</f>
        <v>16.100000000000001</v>
      </c>
      <c r="H80" s="19">
        <f t="shared" ref="H80" si="32">SUM(H71:H79)</f>
        <v>16.82</v>
      </c>
      <c r="I80" s="19">
        <f t="shared" ref="I80" si="33">SUM(I71:I79)</f>
        <v>77.47</v>
      </c>
      <c r="J80" s="19">
        <f t="shared" ref="J80:L80" si="34">SUM(J71:J79)</f>
        <v>584.96</v>
      </c>
      <c r="K80" s="25"/>
      <c r="L80" s="63">
        <f t="shared" si="34"/>
        <v>71.710000000000008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53" t="s">
        <v>4</v>
      </c>
      <c r="D81" s="54"/>
      <c r="E81" s="30"/>
      <c r="F81" s="31">
        <f>F70+F80</f>
        <v>1188</v>
      </c>
      <c r="G81" s="31">
        <f t="shared" ref="G81" si="35">G70+G80</f>
        <v>46.6</v>
      </c>
      <c r="H81" s="31">
        <f t="shared" ref="H81" si="36">H70+H80</f>
        <v>31.79</v>
      </c>
      <c r="I81" s="31">
        <f t="shared" ref="I81" si="37">I70+I80</f>
        <v>160.79000000000002</v>
      </c>
      <c r="J81" s="31">
        <f t="shared" ref="J81:L81" si="38">J70+J80</f>
        <v>1265.18</v>
      </c>
      <c r="K81" s="31"/>
      <c r="L81" s="64">
        <f t="shared" si="38"/>
        <v>143.42000000000002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66</v>
      </c>
      <c r="F82" s="39">
        <v>100</v>
      </c>
      <c r="G82" s="39">
        <v>2</v>
      </c>
      <c r="H82" s="39">
        <v>1.6</v>
      </c>
      <c r="I82" s="39">
        <v>12.52</v>
      </c>
      <c r="J82" s="39">
        <v>78.400000000000006</v>
      </c>
      <c r="K82" s="40">
        <v>55</v>
      </c>
      <c r="L82" s="59">
        <v>35.491</v>
      </c>
    </row>
    <row r="83" spans="1:12" ht="15" x14ac:dyDescent="0.25">
      <c r="A83" s="23"/>
      <c r="B83" s="15"/>
      <c r="C83" s="11"/>
      <c r="D83" s="6"/>
      <c r="E83" s="41" t="s">
        <v>67</v>
      </c>
      <c r="F83" s="42">
        <v>45</v>
      </c>
      <c r="G83" s="42">
        <v>7</v>
      </c>
      <c r="H83" s="42">
        <v>6.55</v>
      </c>
      <c r="I83" s="42">
        <v>7.07</v>
      </c>
      <c r="J83" s="42">
        <v>102.94</v>
      </c>
      <c r="K83" s="43">
        <v>2</v>
      </c>
      <c r="L83" s="60"/>
    </row>
    <row r="84" spans="1:12" ht="15" x14ac:dyDescent="0.25">
      <c r="A84" s="23"/>
      <c r="B84" s="15"/>
      <c r="C84" s="11"/>
      <c r="D84" s="7"/>
      <c r="E84" s="41" t="s">
        <v>68</v>
      </c>
      <c r="F84" s="42">
        <v>3</v>
      </c>
      <c r="G84" s="42">
        <v>0.05</v>
      </c>
      <c r="H84" s="42">
        <v>4.1100000000000003</v>
      </c>
      <c r="I84" s="42">
        <v>0.57999999999999996</v>
      </c>
      <c r="J84" s="42">
        <v>0</v>
      </c>
      <c r="K84" s="43"/>
      <c r="L84" s="60"/>
    </row>
    <row r="85" spans="1:12" ht="15" x14ac:dyDescent="0.25">
      <c r="A85" s="23"/>
      <c r="B85" s="15"/>
      <c r="C85" s="11"/>
      <c r="D85" s="7"/>
      <c r="E85" s="41" t="s">
        <v>47</v>
      </c>
      <c r="F85" s="42">
        <v>153.30000000000001</v>
      </c>
      <c r="G85" s="42">
        <v>7</v>
      </c>
      <c r="H85" s="42">
        <v>12.91</v>
      </c>
      <c r="I85" s="42">
        <v>61.22</v>
      </c>
      <c r="J85" s="42">
        <v>254.25</v>
      </c>
      <c r="K85" s="43">
        <v>39</v>
      </c>
      <c r="L85" s="60">
        <v>10.000399999999999</v>
      </c>
    </row>
    <row r="86" spans="1:12" ht="15" x14ac:dyDescent="0.25">
      <c r="A86" s="23"/>
      <c r="B86" s="15"/>
      <c r="C86" s="11"/>
      <c r="D86" s="7" t="s">
        <v>22</v>
      </c>
      <c r="E86" s="41" t="s">
        <v>41</v>
      </c>
      <c r="F86" s="42">
        <v>200</v>
      </c>
      <c r="G86" s="42">
        <v>0</v>
      </c>
      <c r="H86" s="42">
        <v>0</v>
      </c>
      <c r="I86" s="42">
        <v>13.45</v>
      </c>
      <c r="J86" s="42">
        <v>28</v>
      </c>
      <c r="K86" s="43">
        <v>20</v>
      </c>
      <c r="L86" s="60">
        <v>1.71</v>
      </c>
    </row>
    <row r="87" spans="1:12" ht="15" x14ac:dyDescent="0.25">
      <c r="A87" s="23"/>
      <c r="B87" s="15"/>
      <c r="C87" s="11"/>
      <c r="D87" s="7" t="s">
        <v>23</v>
      </c>
      <c r="E87" s="41" t="s">
        <v>42</v>
      </c>
      <c r="F87" s="42">
        <v>40</v>
      </c>
      <c r="G87" s="42">
        <v>3.92</v>
      </c>
      <c r="H87" s="42">
        <v>0.48</v>
      </c>
      <c r="I87" s="42">
        <v>19.88</v>
      </c>
      <c r="J87" s="42">
        <v>152.32</v>
      </c>
      <c r="K87" s="43"/>
      <c r="L87" s="60">
        <v>2.3199999999999998</v>
      </c>
    </row>
    <row r="88" spans="1:12" ht="15" x14ac:dyDescent="0.25">
      <c r="A88" s="23"/>
      <c r="B88" s="15"/>
      <c r="C88" s="11"/>
      <c r="D88" s="7" t="s">
        <v>24</v>
      </c>
      <c r="E88" s="41" t="s">
        <v>69</v>
      </c>
      <c r="F88" s="42">
        <v>91</v>
      </c>
      <c r="G88" s="42">
        <v>0.48</v>
      </c>
      <c r="H88" s="42">
        <v>0.48</v>
      </c>
      <c r="I88" s="42">
        <v>11.34</v>
      </c>
      <c r="J88" s="42">
        <v>34.03</v>
      </c>
      <c r="K88" s="43">
        <v>50</v>
      </c>
      <c r="L88" s="60">
        <v>8.19</v>
      </c>
    </row>
    <row r="89" spans="1:12" ht="15" x14ac:dyDescent="0.25">
      <c r="A89" s="23"/>
      <c r="B89" s="15"/>
      <c r="C89" s="11"/>
      <c r="D89" s="7"/>
      <c r="E89" s="41" t="s">
        <v>48</v>
      </c>
      <c r="F89" s="42">
        <v>33.33</v>
      </c>
      <c r="G89" s="42">
        <v>0.1</v>
      </c>
      <c r="H89" s="42">
        <v>0.38</v>
      </c>
      <c r="I89" s="42">
        <v>6.01</v>
      </c>
      <c r="J89" s="42">
        <v>8.4</v>
      </c>
      <c r="K89" s="43"/>
      <c r="L89" s="60">
        <v>13.998599999999998</v>
      </c>
    </row>
    <row r="90" spans="1:12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60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60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SUM(F82:F91)</f>
        <v>665.63</v>
      </c>
      <c r="G92" s="19">
        <f t="shared" ref="G92" si="39">SUM(G82:G91)</f>
        <v>20.55</v>
      </c>
      <c r="H92" s="19">
        <f t="shared" ref="H92" si="40">SUM(H82:H91)</f>
        <v>26.51</v>
      </c>
      <c r="I92" s="19">
        <f t="shared" ref="I92" si="41">SUM(I82:I91)</f>
        <v>132.07</v>
      </c>
      <c r="J92" s="19">
        <f t="shared" ref="J92:L92" si="42">SUM(J82:J91)</f>
        <v>658.34</v>
      </c>
      <c r="K92" s="25"/>
      <c r="L92" s="63">
        <f t="shared" si="42"/>
        <v>71.709999999999994</v>
      </c>
    </row>
    <row r="93" spans="1:12" ht="15" x14ac:dyDescent="0.25">
      <c r="A93" s="26">
        <f>A82</f>
        <v>1</v>
      </c>
      <c r="B93" s="13">
        <f>B82</f>
        <v>5</v>
      </c>
      <c r="C93" s="10" t="s">
        <v>25</v>
      </c>
      <c r="D93" s="7" t="s">
        <v>26</v>
      </c>
      <c r="E93" s="41"/>
      <c r="F93" s="42"/>
      <c r="G93" s="42"/>
      <c r="H93" s="42"/>
      <c r="I93" s="42"/>
      <c r="J93" s="42"/>
      <c r="K93" s="43"/>
      <c r="L93" s="60"/>
    </row>
    <row r="94" spans="1:12" ht="15" x14ac:dyDescent="0.25">
      <c r="A94" s="23"/>
      <c r="B94" s="15"/>
      <c r="C94" s="11"/>
      <c r="D94" s="7" t="s">
        <v>27</v>
      </c>
      <c r="E94" s="41" t="s">
        <v>70</v>
      </c>
      <c r="F94" s="42">
        <v>200</v>
      </c>
      <c r="G94" s="42">
        <v>6.89</v>
      </c>
      <c r="H94" s="42">
        <v>1.9</v>
      </c>
      <c r="I94" s="42">
        <v>6.58</v>
      </c>
      <c r="J94" s="42">
        <v>85.79</v>
      </c>
      <c r="K94" s="43">
        <v>36</v>
      </c>
      <c r="L94" s="60">
        <v>13.48</v>
      </c>
    </row>
    <row r="95" spans="1:12" ht="15" x14ac:dyDescent="0.25">
      <c r="A95" s="23"/>
      <c r="B95" s="15"/>
      <c r="C95" s="11"/>
      <c r="D95" s="7" t="s">
        <v>28</v>
      </c>
      <c r="E95" s="41" t="s">
        <v>71</v>
      </c>
      <c r="F95" s="42">
        <v>125</v>
      </c>
      <c r="G95" s="42">
        <v>5.52</v>
      </c>
      <c r="H95" s="42">
        <v>4.5199999999999996</v>
      </c>
      <c r="I95" s="42">
        <v>26.45</v>
      </c>
      <c r="J95" s="42">
        <v>132.5</v>
      </c>
      <c r="K95" s="43">
        <v>10</v>
      </c>
      <c r="L95" s="60">
        <v>31.201400000000003</v>
      </c>
    </row>
    <row r="96" spans="1:12" ht="15" x14ac:dyDescent="0.25">
      <c r="A96" s="23"/>
      <c r="B96" s="15"/>
      <c r="C96" s="11"/>
      <c r="D96" s="7" t="s">
        <v>29</v>
      </c>
      <c r="E96" s="41" t="s">
        <v>72</v>
      </c>
      <c r="F96" s="42">
        <v>45</v>
      </c>
      <c r="G96" s="42">
        <v>12.15</v>
      </c>
      <c r="H96" s="42">
        <v>10.15</v>
      </c>
      <c r="I96" s="42">
        <v>10.44</v>
      </c>
      <c r="J96" s="42">
        <v>108</v>
      </c>
      <c r="K96" s="43">
        <v>44</v>
      </c>
      <c r="L96" s="60"/>
    </row>
    <row r="97" spans="1:12" ht="15" x14ac:dyDescent="0.25">
      <c r="A97" s="23"/>
      <c r="B97" s="15"/>
      <c r="C97" s="11"/>
      <c r="D97" s="7" t="s">
        <v>30</v>
      </c>
      <c r="E97" s="41" t="s">
        <v>41</v>
      </c>
      <c r="F97" s="42">
        <v>200</v>
      </c>
      <c r="G97" s="42">
        <v>0</v>
      </c>
      <c r="H97" s="42">
        <v>0</v>
      </c>
      <c r="I97" s="42">
        <v>13.45</v>
      </c>
      <c r="J97" s="42">
        <v>28</v>
      </c>
      <c r="K97" s="43">
        <v>20</v>
      </c>
      <c r="L97" s="60">
        <v>1.71</v>
      </c>
    </row>
    <row r="98" spans="1:12" ht="15" x14ac:dyDescent="0.25">
      <c r="A98" s="23"/>
      <c r="B98" s="15"/>
      <c r="C98" s="11"/>
      <c r="D98" s="7" t="s">
        <v>31</v>
      </c>
      <c r="E98" s="41" t="s">
        <v>73</v>
      </c>
      <c r="F98" s="42">
        <v>40</v>
      </c>
      <c r="G98" s="42">
        <v>3.92</v>
      </c>
      <c r="H98" s="42">
        <v>0.48</v>
      </c>
      <c r="I98" s="42">
        <v>19.88</v>
      </c>
      <c r="J98" s="42">
        <v>152.32</v>
      </c>
      <c r="K98" s="43"/>
      <c r="L98" s="60">
        <v>2.3199999999999998</v>
      </c>
    </row>
    <row r="99" spans="1:12" ht="15" x14ac:dyDescent="0.25">
      <c r="A99" s="23"/>
      <c r="B99" s="15"/>
      <c r="C99" s="11"/>
      <c r="D99" s="7"/>
      <c r="E99" s="41" t="s">
        <v>43</v>
      </c>
      <c r="F99" s="42">
        <v>100</v>
      </c>
      <c r="G99" s="42">
        <v>0.55000000000000004</v>
      </c>
      <c r="H99" s="42">
        <v>0.55000000000000004</v>
      </c>
      <c r="I99" s="42">
        <v>13.64</v>
      </c>
      <c r="J99" s="42">
        <v>40.92</v>
      </c>
      <c r="K99" s="43">
        <v>50</v>
      </c>
      <c r="L99" s="60">
        <v>9</v>
      </c>
    </row>
    <row r="100" spans="1:12" ht="15" x14ac:dyDescent="0.25">
      <c r="A100" s="23"/>
      <c r="B100" s="15"/>
      <c r="C100" s="11"/>
      <c r="D100" s="6"/>
      <c r="E100" s="41" t="s">
        <v>48</v>
      </c>
      <c r="F100" s="42">
        <v>33.33</v>
      </c>
      <c r="G100" s="42">
        <v>0.1</v>
      </c>
      <c r="H100" s="42">
        <v>0.38</v>
      </c>
      <c r="I100" s="42">
        <v>6.01</v>
      </c>
      <c r="J100" s="42">
        <v>8.4</v>
      </c>
      <c r="K100" s="43"/>
      <c r="L100" s="60">
        <v>13.998599999999998</v>
      </c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60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743.33</v>
      </c>
      <c r="G102" s="19">
        <f t="shared" ref="G102" si="43">SUM(G93:G101)</f>
        <v>29.130000000000006</v>
      </c>
      <c r="H102" s="19">
        <f t="shared" ref="H102" si="44">SUM(H93:H101)</f>
        <v>17.98</v>
      </c>
      <c r="I102" s="19">
        <f t="shared" ref="I102" si="45">SUM(I93:I101)</f>
        <v>96.45</v>
      </c>
      <c r="J102" s="19">
        <f t="shared" ref="J102:L102" si="46">SUM(J93:J101)</f>
        <v>555.92999999999995</v>
      </c>
      <c r="K102" s="25"/>
      <c r="L102" s="63">
        <f t="shared" si="46"/>
        <v>71.710000000000008</v>
      </c>
    </row>
    <row r="103" spans="1:12" ht="15.75" customHeight="1" thickBot="1" x14ac:dyDescent="0.25">
      <c r="A103" s="28">
        <f>A63</f>
        <v>1</v>
      </c>
      <c r="B103" s="29">
        <v>5</v>
      </c>
      <c r="C103" s="53" t="s">
        <v>4</v>
      </c>
      <c r="D103" s="54"/>
      <c r="E103" s="30"/>
      <c r="F103" s="31">
        <f>F70+F80</f>
        <v>1188</v>
      </c>
      <c r="G103" s="31">
        <f>G70+G80</f>
        <v>46.6</v>
      </c>
      <c r="H103" s="31">
        <f>H70+H80</f>
        <v>31.79</v>
      </c>
      <c r="I103" s="31">
        <f>I70+I80</f>
        <v>160.79000000000002</v>
      </c>
      <c r="J103" s="31">
        <f>J70+J80</f>
        <v>1265.18</v>
      </c>
      <c r="K103" s="31"/>
      <c r="L103" s="64">
        <f>L70+L80</f>
        <v>143.42000000000002</v>
      </c>
    </row>
    <row r="104" spans="1:12" ht="15" x14ac:dyDescent="0.25">
      <c r="A104" s="20">
        <v>1</v>
      </c>
      <c r="B104" s="21">
        <v>6</v>
      </c>
      <c r="C104" s="22" t="s">
        <v>20</v>
      </c>
      <c r="D104" s="5" t="s">
        <v>21</v>
      </c>
      <c r="E104" s="38" t="s">
        <v>74</v>
      </c>
      <c r="F104" s="39">
        <v>100</v>
      </c>
      <c r="G104" s="39">
        <v>8.06</v>
      </c>
      <c r="H104" s="39">
        <v>2.42</v>
      </c>
      <c r="I104" s="39">
        <v>10.09</v>
      </c>
      <c r="J104" s="39">
        <v>120</v>
      </c>
      <c r="K104" s="40">
        <v>42</v>
      </c>
      <c r="L104" s="59">
        <v>22.89</v>
      </c>
    </row>
    <row r="105" spans="1:12" ht="15" x14ac:dyDescent="0.25">
      <c r="A105" s="23"/>
      <c r="B105" s="15"/>
      <c r="C105" s="11"/>
      <c r="D105" s="6"/>
      <c r="E105" s="41" t="s">
        <v>75</v>
      </c>
      <c r="F105" s="42">
        <v>60</v>
      </c>
      <c r="G105" s="42">
        <v>1.8</v>
      </c>
      <c r="H105" s="42">
        <v>2.88</v>
      </c>
      <c r="I105" s="42">
        <v>6.06</v>
      </c>
      <c r="J105" s="42">
        <v>57.18</v>
      </c>
      <c r="K105" s="43">
        <v>59</v>
      </c>
      <c r="L105" s="60">
        <v>6.5</v>
      </c>
    </row>
    <row r="106" spans="1:12" ht="15" x14ac:dyDescent="0.25">
      <c r="A106" s="23"/>
      <c r="B106" s="15"/>
      <c r="C106" s="11"/>
      <c r="D106" s="7" t="s">
        <v>22</v>
      </c>
      <c r="E106" s="41"/>
      <c r="F106" s="42"/>
      <c r="G106" s="42"/>
      <c r="H106" s="42"/>
      <c r="I106" s="42"/>
      <c r="J106" s="42"/>
      <c r="K106" s="43"/>
      <c r="L106" s="60"/>
    </row>
    <row r="107" spans="1:12" ht="15" x14ac:dyDescent="0.25">
      <c r="A107" s="23"/>
      <c r="B107" s="15"/>
      <c r="C107" s="11"/>
      <c r="D107" s="7" t="s">
        <v>23</v>
      </c>
      <c r="E107" s="41" t="s">
        <v>42</v>
      </c>
      <c r="F107" s="42">
        <v>40</v>
      </c>
      <c r="G107" s="42">
        <v>3.5</v>
      </c>
      <c r="H107" s="42">
        <v>1.3</v>
      </c>
      <c r="I107" s="42">
        <v>18.7</v>
      </c>
      <c r="J107" s="42">
        <v>106.4</v>
      </c>
      <c r="K107" s="43"/>
      <c r="L107" s="60">
        <v>2.3199999999999998</v>
      </c>
    </row>
    <row r="108" spans="1:12" ht="15" x14ac:dyDescent="0.25">
      <c r="A108" s="23"/>
      <c r="B108" s="15"/>
      <c r="C108" s="11"/>
      <c r="D108" s="7"/>
      <c r="E108" s="41" t="s">
        <v>48</v>
      </c>
      <c r="F108" s="42">
        <v>33.33</v>
      </c>
      <c r="G108" s="42">
        <v>1.8</v>
      </c>
      <c r="H108" s="42">
        <v>4.3</v>
      </c>
      <c r="I108" s="42">
        <v>20</v>
      </c>
      <c r="J108" s="42">
        <v>125.7</v>
      </c>
      <c r="K108" s="43"/>
      <c r="L108" s="60">
        <v>14</v>
      </c>
    </row>
    <row r="109" spans="1:12" ht="15" x14ac:dyDescent="0.25">
      <c r="A109" s="23"/>
      <c r="B109" s="15"/>
      <c r="C109" s="11"/>
      <c r="D109" s="7" t="s">
        <v>24</v>
      </c>
      <c r="E109" s="41" t="s">
        <v>43</v>
      </c>
      <c r="F109" s="42">
        <v>100</v>
      </c>
      <c r="G109" s="42">
        <v>0.3</v>
      </c>
      <c r="H109" s="42">
        <v>0</v>
      </c>
      <c r="I109" s="42">
        <v>11.2</v>
      </c>
      <c r="J109" s="42">
        <v>57</v>
      </c>
      <c r="K109" s="43">
        <v>50</v>
      </c>
      <c r="L109" s="60">
        <v>9</v>
      </c>
    </row>
    <row r="110" spans="1:12" ht="15" x14ac:dyDescent="0.25">
      <c r="A110" s="23"/>
      <c r="B110" s="15"/>
      <c r="C110" s="11"/>
      <c r="D110" s="6"/>
      <c r="E110" s="41" t="s">
        <v>56</v>
      </c>
      <c r="F110" s="42">
        <v>200</v>
      </c>
      <c r="G110" s="42">
        <v>1.06</v>
      </c>
      <c r="H110" s="42">
        <v>0</v>
      </c>
      <c r="I110" s="42">
        <v>21.4</v>
      </c>
      <c r="J110" s="42">
        <v>90.95</v>
      </c>
      <c r="K110" s="43">
        <v>49</v>
      </c>
      <c r="L110" s="60">
        <v>17</v>
      </c>
    </row>
    <row r="111" spans="1:12" ht="15" x14ac:dyDescent="0.2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60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533.32999999999993</v>
      </c>
      <c r="G112" s="19">
        <f t="shared" ref="G112:J112" si="47">SUM(G104:G111)</f>
        <v>16.520000000000003</v>
      </c>
      <c r="H112" s="19">
        <f t="shared" si="47"/>
        <v>10.899999999999999</v>
      </c>
      <c r="I112" s="19">
        <f t="shared" si="47"/>
        <v>87.449999999999989</v>
      </c>
      <c r="J112" s="19">
        <f t="shared" si="47"/>
        <v>557.23</v>
      </c>
      <c r="K112" s="25"/>
      <c r="L112" s="63">
        <f t="shared" ref="L112" si="48">SUM(L104:L111)</f>
        <v>71.710000000000008</v>
      </c>
    </row>
    <row r="113" spans="1:12" ht="15" x14ac:dyDescent="0.25">
      <c r="A113" s="26">
        <v>1</v>
      </c>
      <c r="B113" s="13">
        <f>B104</f>
        <v>6</v>
      </c>
      <c r="C113" s="10" t="s">
        <v>25</v>
      </c>
      <c r="D113" s="7" t="s">
        <v>26</v>
      </c>
      <c r="E113" s="41"/>
      <c r="F113" s="42"/>
      <c r="G113" s="42"/>
      <c r="H113" s="42"/>
      <c r="I113" s="42"/>
      <c r="J113" s="42"/>
      <c r="K113" s="43"/>
      <c r="L113" s="60"/>
    </row>
    <row r="114" spans="1:12" ht="15" x14ac:dyDescent="0.25">
      <c r="A114" s="23"/>
      <c r="B114" s="15"/>
      <c r="C114" s="11"/>
      <c r="D114" s="7" t="s">
        <v>27</v>
      </c>
      <c r="E114" s="41" t="s">
        <v>39</v>
      </c>
      <c r="F114" s="42">
        <v>200</v>
      </c>
      <c r="G114" s="42">
        <v>4.82</v>
      </c>
      <c r="H114" s="42">
        <v>3.21</v>
      </c>
      <c r="I114" s="42">
        <v>30.11</v>
      </c>
      <c r="J114" s="42">
        <v>132.4</v>
      </c>
      <c r="K114" s="43"/>
      <c r="L114" s="60">
        <v>11.81</v>
      </c>
    </row>
    <row r="115" spans="1:12" ht="15" x14ac:dyDescent="0.25">
      <c r="A115" s="23"/>
      <c r="B115" s="15"/>
      <c r="C115" s="11"/>
      <c r="D115" s="7" t="s">
        <v>28</v>
      </c>
      <c r="E115" s="41" t="s">
        <v>77</v>
      </c>
      <c r="F115" s="42">
        <v>120</v>
      </c>
      <c r="G115" s="42">
        <v>5.38</v>
      </c>
      <c r="H115" s="42">
        <v>4.67</v>
      </c>
      <c r="I115" s="42">
        <v>8.0500000000000007</v>
      </c>
      <c r="J115" s="42">
        <v>174.3</v>
      </c>
      <c r="K115" s="43"/>
      <c r="L115" s="60">
        <v>6.48</v>
      </c>
    </row>
    <row r="116" spans="1:12" ht="15" x14ac:dyDescent="0.25">
      <c r="A116" s="23"/>
      <c r="B116" s="15"/>
      <c r="C116" s="11"/>
      <c r="D116" s="7"/>
      <c r="E116" s="41" t="s">
        <v>72</v>
      </c>
      <c r="F116" s="42">
        <v>45</v>
      </c>
      <c r="G116" s="42">
        <v>6.8</v>
      </c>
      <c r="H116" s="42">
        <v>1</v>
      </c>
      <c r="I116" s="42">
        <v>12.49</v>
      </c>
      <c r="J116" s="42">
        <v>84</v>
      </c>
      <c r="K116" s="43"/>
      <c r="L116" s="60">
        <v>26.4</v>
      </c>
    </row>
    <row r="117" spans="1:12" ht="15" x14ac:dyDescent="0.25">
      <c r="A117" s="23"/>
      <c r="B117" s="15"/>
      <c r="C117" s="11"/>
      <c r="D117" s="7" t="s">
        <v>30</v>
      </c>
      <c r="E117" s="41"/>
      <c r="F117" s="42"/>
      <c r="G117" s="42"/>
      <c r="H117" s="42"/>
      <c r="I117" s="42"/>
      <c r="J117" s="42"/>
      <c r="K117" s="43"/>
      <c r="L117" s="60"/>
    </row>
    <row r="118" spans="1:12" ht="15" x14ac:dyDescent="0.25">
      <c r="A118" s="23"/>
      <c r="B118" s="15"/>
      <c r="C118" s="11"/>
      <c r="D118" s="7" t="s">
        <v>31</v>
      </c>
      <c r="E118" s="41" t="s">
        <v>42</v>
      </c>
      <c r="F118" s="42">
        <v>40</v>
      </c>
      <c r="G118" s="42">
        <v>3.5</v>
      </c>
      <c r="H118" s="42">
        <v>1.3</v>
      </c>
      <c r="I118" s="42">
        <v>18.7</v>
      </c>
      <c r="J118" s="42">
        <v>106.4</v>
      </c>
      <c r="K118" s="43"/>
      <c r="L118" s="60">
        <v>2.3199999999999998</v>
      </c>
    </row>
    <row r="119" spans="1:12" ht="15" x14ac:dyDescent="0.25">
      <c r="A119" s="23"/>
      <c r="B119" s="15"/>
      <c r="C119" s="11"/>
      <c r="D119" s="7"/>
      <c r="E119" s="41" t="s">
        <v>41</v>
      </c>
      <c r="F119" s="42">
        <v>200</v>
      </c>
      <c r="G119" s="42">
        <v>0</v>
      </c>
      <c r="H119" s="42">
        <v>0</v>
      </c>
      <c r="I119" s="42">
        <v>10</v>
      </c>
      <c r="J119" s="42">
        <v>39.9</v>
      </c>
      <c r="K119" s="43"/>
      <c r="L119" s="60">
        <v>1.7</v>
      </c>
    </row>
    <row r="120" spans="1:12" ht="15" x14ac:dyDescent="0.25">
      <c r="A120" s="23"/>
      <c r="B120" s="15"/>
      <c r="C120" s="11"/>
      <c r="D120" s="6"/>
      <c r="E120" s="41" t="s">
        <v>48</v>
      </c>
      <c r="F120" s="42">
        <v>33.33</v>
      </c>
      <c r="G120" s="42">
        <v>1.8</v>
      </c>
      <c r="H120" s="42">
        <v>4.3</v>
      </c>
      <c r="I120" s="42">
        <v>20</v>
      </c>
      <c r="J120" s="42">
        <v>125.7</v>
      </c>
      <c r="K120" s="43"/>
      <c r="L120" s="60">
        <v>14</v>
      </c>
    </row>
    <row r="121" spans="1:12" ht="15" x14ac:dyDescent="0.25">
      <c r="A121" s="23"/>
      <c r="B121" s="15"/>
      <c r="C121" s="11"/>
      <c r="D121" s="6"/>
      <c r="E121" s="41" t="s">
        <v>43</v>
      </c>
      <c r="F121" s="42">
        <v>100</v>
      </c>
      <c r="G121" s="42">
        <v>0.3</v>
      </c>
      <c r="H121" s="42">
        <v>0</v>
      </c>
      <c r="I121" s="42">
        <v>11.2</v>
      </c>
      <c r="J121" s="42">
        <v>57</v>
      </c>
      <c r="K121" s="43"/>
      <c r="L121" s="60">
        <v>9</v>
      </c>
    </row>
    <row r="122" spans="1:12" ht="15" x14ac:dyDescent="0.25">
      <c r="A122" s="24"/>
      <c r="B122" s="17"/>
      <c r="C122" s="8"/>
      <c r="D122" s="18" t="s">
        <v>33</v>
      </c>
      <c r="E122" s="9"/>
      <c r="F122" s="19">
        <f>SUM(F113:F121)</f>
        <v>738.33</v>
      </c>
      <c r="G122" s="19">
        <f t="shared" ref="G122:J122" si="49">SUM(G113:G121)</f>
        <v>22.6</v>
      </c>
      <c r="H122" s="19">
        <f t="shared" si="49"/>
        <v>14.48</v>
      </c>
      <c r="I122" s="19">
        <f t="shared" si="49"/>
        <v>110.55</v>
      </c>
      <c r="J122" s="19">
        <f t="shared" si="49"/>
        <v>719.7</v>
      </c>
      <c r="K122" s="25"/>
      <c r="L122" s="63">
        <f t="shared" ref="L122" si="50">SUM(L113:L121)</f>
        <v>71.710000000000008</v>
      </c>
    </row>
    <row r="123" spans="1:12" ht="15.75" customHeight="1" thickBot="1" x14ac:dyDescent="0.25">
      <c r="A123" s="28">
        <f>A82</f>
        <v>1</v>
      </c>
      <c r="B123" s="29">
        <v>6</v>
      </c>
      <c r="C123" s="53" t="s">
        <v>4</v>
      </c>
      <c r="D123" s="54"/>
      <c r="E123" s="30"/>
      <c r="F123" s="31">
        <f>F92+F102</f>
        <v>1408.96</v>
      </c>
      <c r="G123" s="31">
        <f>G92+G102</f>
        <v>49.680000000000007</v>
      </c>
      <c r="H123" s="31">
        <f>H92+H102</f>
        <v>44.49</v>
      </c>
      <c r="I123" s="31">
        <f>I92+I102</f>
        <v>228.51999999999998</v>
      </c>
      <c r="J123" s="31">
        <f>J92+J102</f>
        <v>1214.27</v>
      </c>
      <c r="K123" s="31"/>
      <c r="L123" s="64">
        <f>L92+L102</f>
        <v>143.42000000000002</v>
      </c>
    </row>
    <row r="124" spans="1:12" ht="15" x14ac:dyDescent="0.25">
      <c r="A124" s="20">
        <v>2</v>
      </c>
      <c r="B124" s="21">
        <v>1</v>
      </c>
      <c r="C124" s="22" t="s">
        <v>20</v>
      </c>
      <c r="D124" s="5" t="s">
        <v>21</v>
      </c>
      <c r="E124" s="38" t="s">
        <v>78</v>
      </c>
      <c r="F124" s="39">
        <v>225</v>
      </c>
      <c r="G124" s="39">
        <v>25.95</v>
      </c>
      <c r="H124" s="39">
        <v>23.76</v>
      </c>
      <c r="I124" s="39">
        <v>26.55</v>
      </c>
      <c r="J124" s="39">
        <v>425.18</v>
      </c>
      <c r="K124" s="40">
        <v>4</v>
      </c>
      <c r="L124" s="59">
        <v>18.05</v>
      </c>
    </row>
    <row r="125" spans="1:12" ht="15" x14ac:dyDescent="0.25">
      <c r="A125" s="23"/>
      <c r="B125" s="15"/>
      <c r="C125" s="11"/>
      <c r="D125" s="6"/>
      <c r="E125" s="41" t="s">
        <v>40</v>
      </c>
      <c r="F125" s="42">
        <v>40</v>
      </c>
      <c r="G125" s="42">
        <v>5.08</v>
      </c>
      <c r="H125" s="42">
        <v>4.5999999999999996</v>
      </c>
      <c r="I125" s="42">
        <v>0.28000000000000003</v>
      </c>
      <c r="J125" s="42">
        <v>63</v>
      </c>
      <c r="K125" s="43">
        <v>8</v>
      </c>
      <c r="L125" s="60">
        <v>8</v>
      </c>
    </row>
    <row r="126" spans="1:12" ht="15" x14ac:dyDescent="0.25">
      <c r="A126" s="23"/>
      <c r="B126" s="15"/>
      <c r="C126" s="11"/>
      <c r="D126" s="7" t="s">
        <v>22</v>
      </c>
      <c r="E126" s="41"/>
      <c r="F126" s="42"/>
      <c r="G126" s="42"/>
      <c r="H126" s="42"/>
      <c r="I126" s="42"/>
      <c r="J126" s="42"/>
      <c r="K126" s="43"/>
      <c r="L126" s="60"/>
    </row>
    <row r="127" spans="1:12" ht="15" x14ac:dyDescent="0.25">
      <c r="A127" s="23"/>
      <c r="B127" s="15"/>
      <c r="C127" s="11"/>
      <c r="D127" s="7" t="s">
        <v>23</v>
      </c>
      <c r="E127" s="41" t="s">
        <v>42</v>
      </c>
      <c r="F127" s="42">
        <v>40</v>
      </c>
      <c r="G127" s="42">
        <v>3.92</v>
      </c>
      <c r="H127" s="42">
        <v>0.48</v>
      </c>
      <c r="I127" s="42">
        <v>19.88</v>
      </c>
      <c r="J127" s="42">
        <v>152.32</v>
      </c>
      <c r="K127" s="43"/>
      <c r="L127" s="60">
        <v>2.3199999999999998</v>
      </c>
    </row>
    <row r="128" spans="1:12" ht="15" x14ac:dyDescent="0.25">
      <c r="A128" s="23"/>
      <c r="B128" s="15"/>
      <c r="C128" s="11"/>
      <c r="D128" s="7"/>
      <c r="E128" s="41" t="s">
        <v>56</v>
      </c>
      <c r="F128" s="42">
        <v>195</v>
      </c>
      <c r="G128" s="42">
        <v>1.04</v>
      </c>
      <c r="H128" s="42">
        <v>0</v>
      </c>
      <c r="I128" s="42">
        <v>12.57</v>
      </c>
      <c r="J128" s="42">
        <v>83.41</v>
      </c>
      <c r="K128" s="43">
        <v>49</v>
      </c>
      <c r="L128" s="60">
        <v>16.574999999999999</v>
      </c>
    </row>
    <row r="129" spans="1:12" ht="15" x14ac:dyDescent="0.25">
      <c r="A129" s="23"/>
      <c r="B129" s="15"/>
      <c r="C129" s="11"/>
      <c r="D129" s="7" t="s">
        <v>24</v>
      </c>
      <c r="E129" s="41" t="s">
        <v>43</v>
      </c>
      <c r="F129" s="42">
        <v>99</v>
      </c>
      <c r="G129" s="42">
        <v>0.55000000000000004</v>
      </c>
      <c r="H129" s="42">
        <v>0.55000000000000004</v>
      </c>
      <c r="I129" s="42">
        <v>13.64</v>
      </c>
      <c r="J129" s="42">
        <v>40.92</v>
      </c>
      <c r="K129" s="43">
        <v>50</v>
      </c>
      <c r="L129" s="60">
        <v>8.91</v>
      </c>
    </row>
    <row r="130" spans="1:12" ht="15" x14ac:dyDescent="0.25">
      <c r="A130" s="23"/>
      <c r="B130" s="15"/>
      <c r="C130" s="11"/>
      <c r="D130" s="6"/>
      <c r="E130" s="41" t="s">
        <v>63</v>
      </c>
      <c r="F130" s="42">
        <v>35</v>
      </c>
      <c r="G130" s="42">
        <v>1.4</v>
      </c>
      <c r="H130" s="42">
        <v>6.65</v>
      </c>
      <c r="I130" s="42">
        <v>19.95</v>
      </c>
      <c r="J130" s="42">
        <v>147</v>
      </c>
      <c r="K130" s="43"/>
      <c r="L130" s="60">
        <v>17.850000000000001</v>
      </c>
    </row>
    <row r="131" spans="1:12" ht="15" x14ac:dyDescent="0.25">
      <c r="A131" s="23"/>
      <c r="B131" s="15"/>
      <c r="C131" s="11"/>
      <c r="D131" s="6"/>
      <c r="E131" s="41"/>
      <c r="F131" s="42"/>
      <c r="G131" s="42"/>
      <c r="H131" s="42"/>
      <c r="I131" s="42"/>
      <c r="J131" s="42"/>
      <c r="K131" s="43"/>
      <c r="L131" s="60"/>
    </row>
    <row r="132" spans="1:12" ht="15" x14ac:dyDescent="0.25">
      <c r="A132" s="24"/>
      <c r="B132" s="17"/>
      <c r="C132" s="8"/>
      <c r="D132" s="18" t="s">
        <v>33</v>
      </c>
      <c r="E132" s="9"/>
      <c r="F132" s="19">
        <f>SUM(F124:F131)</f>
        <v>634</v>
      </c>
      <c r="G132" s="19">
        <f t="shared" ref="G132:J132" si="51">SUM(G124:G131)</f>
        <v>37.94</v>
      </c>
      <c r="H132" s="19">
        <f t="shared" si="51"/>
        <v>36.04</v>
      </c>
      <c r="I132" s="19">
        <f t="shared" si="51"/>
        <v>92.87</v>
      </c>
      <c r="J132" s="19">
        <f t="shared" si="51"/>
        <v>911.82999999999993</v>
      </c>
      <c r="K132" s="25"/>
      <c r="L132" s="63">
        <f t="shared" ref="L132" si="52">SUM(L124:L131)</f>
        <v>71.705000000000013</v>
      </c>
    </row>
    <row r="133" spans="1:12" ht="15" x14ac:dyDescent="0.25">
      <c r="A133" s="26">
        <f>A124</f>
        <v>2</v>
      </c>
      <c r="B133" s="13">
        <f>B124</f>
        <v>1</v>
      </c>
      <c r="C133" s="10" t="s">
        <v>25</v>
      </c>
      <c r="D133" s="7" t="s">
        <v>26</v>
      </c>
      <c r="E133" s="41"/>
      <c r="F133" s="42"/>
      <c r="G133" s="42"/>
      <c r="H133" s="42"/>
      <c r="I133" s="42"/>
      <c r="J133" s="42"/>
      <c r="K133" s="43"/>
      <c r="L133" s="60"/>
    </row>
    <row r="134" spans="1:12" ht="15" x14ac:dyDescent="0.25">
      <c r="A134" s="23"/>
      <c r="B134" s="15"/>
      <c r="C134" s="11"/>
      <c r="D134" s="7" t="s">
        <v>27</v>
      </c>
      <c r="E134" s="41" t="s">
        <v>51</v>
      </c>
      <c r="F134" s="42">
        <v>200</v>
      </c>
      <c r="G134" s="42">
        <v>1.45</v>
      </c>
      <c r="H134" s="42">
        <v>12.85</v>
      </c>
      <c r="I134" s="42">
        <v>21.2</v>
      </c>
      <c r="J134" s="42">
        <v>184.3</v>
      </c>
      <c r="K134" s="43">
        <v>27</v>
      </c>
      <c r="L134" s="60">
        <v>6.0505000000000004</v>
      </c>
    </row>
    <row r="135" spans="1:12" ht="15" x14ac:dyDescent="0.25">
      <c r="A135" s="23"/>
      <c r="B135" s="15"/>
      <c r="C135" s="11"/>
      <c r="D135" s="7" t="s">
        <v>28</v>
      </c>
      <c r="E135" s="41" t="s">
        <v>52</v>
      </c>
      <c r="F135" s="42">
        <v>120</v>
      </c>
      <c r="G135" s="42">
        <v>6.03</v>
      </c>
      <c r="H135" s="42">
        <v>4.53</v>
      </c>
      <c r="I135" s="42">
        <v>28.94</v>
      </c>
      <c r="J135" s="42">
        <v>186.29</v>
      </c>
      <c r="K135" s="43">
        <v>9</v>
      </c>
      <c r="L135" s="60">
        <v>38.579500000000003</v>
      </c>
    </row>
    <row r="136" spans="1:12" ht="15" x14ac:dyDescent="0.25">
      <c r="A136" s="23"/>
      <c r="B136" s="15"/>
      <c r="C136" s="11"/>
      <c r="D136" s="7" t="s">
        <v>29</v>
      </c>
      <c r="E136" s="41" t="s">
        <v>79</v>
      </c>
      <c r="F136" s="42">
        <v>45</v>
      </c>
      <c r="G136" s="42">
        <v>7</v>
      </c>
      <c r="H136" s="42">
        <v>6.55</v>
      </c>
      <c r="I136" s="42">
        <v>7.07</v>
      </c>
      <c r="J136" s="42">
        <v>102.94</v>
      </c>
      <c r="K136" s="43">
        <v>2</v>
      </c>
      <c r="L136" s="60"/>
    </row>
    <row r="137" spans="1:12" ht="15" x14ac:dyDescent="0.25">
      <c r="A137" s="23"/>
      <c r="B137" s="15"/>
      <c r="C137" s="11"/>
      <c r="D137" s="7" t="s">
        <v>30</v>
      </c>
      <c r="E137" s="41" t="s">
        <v>56</v>
      </c>
      <c r="F137" s="42">
        <v>196</v>
      </c>
      <c r="G137" s="42">
        <v>1.04</v>
      </c>
      <c r="H137" s="42">
        <v>0</v>
      </c>
      <c r="I137" s="42">
        <v>12.57</v>
      </c>
      <c r="J137" s="42">
        <v>83.41</v>
      </c>
      <c r="K137" s="43">
        <v>49</v>
      </c>
      <c r="L137" s="60">
        <v>16.66</v>
      </c>
    </row>
    <row r="138" spans="1:12" ht="15" x14ac:dyDescent="0.25">
      <c r="A138" s="23"/>
      <c r="B138" s="15"/>
      <c r="C138" s="11"/>
      <c r="D138" s="7" t="s">
        <v>31</v>
      </c>
      <c r="E138" s="41" t="s">
        <v>80</v>
      </c>
      <c r="F138" s="42">
        <v>40</v>
      </c>
      <c r="G138" s="42">
        <v>3.92</v>
      </c>
      <c r="H138" s="42">
        <v>0.48</v>
      </c>
      <c r="I138" s="42">
        <v>19.88</v>
      </c>
      <c r="J138" s="42">
        <v>152.32</v>
      </c>
      <c r="K138" s="43"/>
      <c r="L138" s="60">
        <v>2.3199999999999998</v>
      </c>
    </row>
    <row r="139" spans="1:12" ht="15" x14ac:dyDescent="0.25">
      <c r="A139" s="23"/>
      <c r="B139" s="15"/>
      <c r="C139" s="11"/>
      <c r="D139" s="7" t="s">
        <v>32</v>
      </c>
      <c r="E139" s="41" t="s">
        <v>43</v>
      </c>
      <c r="F139" s="42">
        <v>90</v>
      </c>
      <c r="G139" s="42">
        <v>0.5</v>
      </c>
      <c r="H139" s="42">
        <v>0.5</v>
      </c>
      <c r="I139" s="42">
        <v>12.28</v>
      </c>
      <c r="J139" s="42">
        <v>36.83</v>
      </c>
      <c r="K139" s="43">
        <v>50</v>
      </c>
      <c r="L139" s="60">
        <v>8.1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60"/>
    </row>
    <row r="141" spans="1:12" ht="15" x14ac:dyDescent="0.25">
      <c r="A141" s="23"/>
      <c r="B141" s="15"/>
      <c r="C141" s="11"/>
      <c r="D141" s="6"/>
      <c r="E141" s="41"/>
      <c r="F141" s="42"/>
      <c r="G141" s="42"/>
      <c r="H141" s="42"/>
      <c r="I141" s="42"/>
      <c r="J141" s="42"/>
      <c r="K141" s="43"/>
      <c r="L141" s="60"/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SUM(F133:F141)</f>
        <v>691</v>
      </c>
      <c r="G142" s="19">
        <f t="shared" ref="G142:J142" si="53">SUM(G133:G141)</f>
        <v>19.939999999999998</v>
      </c>
      <c r="H142" s="19">
        <f t="shared" si="53"/>
        <v>24.91</v>
      </c>
      <c r="I142" s="19">
        <f t="shared" si="53"/>
        <v>101.94</v>
      </c>
      <c r="J142" s="19">
        <f t="shared" si="53"/>
        <v>746.09</v>
      </c>
      <c r="K142" s="25"/>
      <c r="L142" s="63">
        <f t="shared" ref="L142" si="54">SUM(L133:L141)</f>
        <v>71.710000000000008</v>
      </c>
    </row>
    <row r="143" spans="1:12" ht="15.75" thickBot="1" x14ac:dyDescent="0.25">
      <c r="A143" s="28">
        <f>A124</f>
        <v>2</v>
      </c>
      <c r="B143" s="29">
        <f>B124</f>
        <v>1</v>
      </c>
      <c r="C143" s="53" t="s">
        <v>4</v>
      </c>
      <c r="D143" s="54"/>
      <c r="E143" s="30"/>
      <c r="F143" s="31">
        <f>F132+F142</f>
        <v>1325</v>
      </c>
      <c r="G143" s="31">
        <f>G132+G142</f>
        <v>57.879999999999995</v>
      </c>
      <c r="H143" s="31">
        <f>H132+H142</f>
        <v>60.95</v>
      </c>
      <c r="I143" s="31">
        <f>I132+I142</f>
        <v>194.81</v>
      </c>
      <c r="J143" s="31">
        <f>J132+J142</f>
        <v>1657.92</v>
      </c>
      <c r="K143" s="31"/>
      <c r="L143" s="64">
        <f>L132+L142</f>
        <v>143.41500000000002</v>
      </c>
    </row>
    <row r="144" spans="1:12" ht="15" x14ac:dyDescent="0.25">
      <c r="A144" s="14">
        <v>2</v>
      </c>
      <c r="B144" s="15">
        <v>2</v>
      </c>
      <c r="C144" s="22" t="s">
        <v>20</v>
      </c>
      <c r="D144" s="5" t="s">
        <v>21</v>
      </c>
      <c r="E144" s="38" t="s">
        <v>81</v>
      </c>
      <c r="F144" s="39">
        <v>90</v>
      </c>
      <c r="G144" s="39">
        <v>10.51</v>
      </c>
      <c r="H144" s="39">
        <v>9.99</v>
      </c>
      <c r="I144" s="39">
        <v>16.190000000000001</v>
      </c>
      <c r="J144" s="39">
        <v>265.19</v>
      </c>
      <c r="K144" s="40">
        <v>46</v>
      </c>
      <c r="L144" s="59">
        <v>19.289000000000001</v>
      </c>
    </row>
    <row r="145" spans="1:12" ht="15" x14ac:dyDescent="0.25">
      <c r="A145" s="14"/>
      <c r="B145" s="15"/>
      <c r="C145" s="11"/>
      <c r="D145" s="6"/>
      <c r="E145" s="41" t="s">
        <v>71</v>
      </c>
      <c r="F145" s="42">
        <v>125</v>
      </c>
      <c r="G145" s="42">
        <v>5.52</v>
      </c>
      <c r="H145" s="42">
        <v>4.5199999999999996</v>
      </c>
      <c r="I145" s="42">
        <v>26.45</v>
      </c>
      <c r="J145" s="42">
        <v>132.5</v>
      </c>
      <c r="K145" s="43">
        <v>10</v>
      </c>
      <c r="L145" s="60">
        <v>4.8113999999999999</v>
      </c>
    </row>
    <row r="146" spans="1:12" ht="15" x14ac:dyDescent="0.25">
      <c r="A146" s="14"/>
      <c r="B146" s="15"/>
      <c r="C146" s="11"/>
      <c r="D146" s="7"/>
      <c r="E146" s="41" t="s">
        <v>59</v>
      </c>
      <c r="F146" s="42">
        <v>57</v>
      </c>
      <c r="G146" s="42">
        <v>1.31</v>
      </c>
      <c r="H146" s="42">
        <v>2.57</v>
      </c>
      <c r="I146" s="42">
        <v>3.71</v>
      </c>
      <c r="J146" s="42">
        <v>43.49</v>
      </c>
      <c r="K146" s="43">
        <v>43</v>
      </c>
      <c r="L146" s="60">
        <v>5.2910000000000004</v>
      </c>
    </row>
    <row r="147" spans="1:12" ht="15.75" customHeight="1" x14ac:dyDescent="0.25">
      <c r="A147" s="14"/>
      <c r="B147" s="15"/>
      <c r="C147" s="11"/>
      <c r="D147" s="66" t="s">
        <v>30</v>
      </c>
      <c r="E147" s="41" t="s">
        <v>56</v>
      </c>
      <c r="F147" s="42">
        <v>200</v>
      </c>
      <c r="G147" s="42">
        <v>1.06</v>
      </c>
      <c r="H147" s="42">
        <v>0</v>
      </c>
      <c r="I147" s="42">
        <v>12.83</v>
      </c>
      <c r="J147" s="42">
        <v>85.11</v>
      </c>
      <c r="K147" s="43">
        <v>49</v>
      </c>
      <c r="L147" s="60">
        <v>17</v>
      </c>
    </row>
    <row r="148" spans="1:12" ht="15" x14ac:dyDescent="0.25">
      <c r="A148" s="14"/>
      <c r="B148" s="15"/>
      <c r="C148" s="11"/>
      <c r="D148" s="7" t="s">
        <v>23</v>
      </c>
      <c r="E148" s="41" t="s">
        <v>42</v>
      </c>
      <c r="F148" s="42">
        <v>40</v>
      </c>
      <c r="G148" s="42">
        <v>3.8</v>
      </c>
      <c r="H148" s="42">
        <v>0.46</v>
      </c>
      <c r="I148" s="42">
        <v>19.29</v>
      </c>
      <c r="J148" s="42">
        <v>147.84</v>
      </c>
      <c r="K148" s="43"/>
      <c r="L148" s="60">
        <v>2.3199999999999998</v>
      </c>
    </row>
    <row r="149" spans="1:12" ht="15" x14ac:dyDescent="0.25">
      <c r="A149" s="14"/>
      <c r="B149" s="15"/>
      <c r="C149" s="11"/>
      <c r="D149" s="7" t="s">
        <v>24</v>
      </c>
      <c r="E149" s="41" t="s">
        <v>43</v>
      </c>
      <c r="F149" s="42">
        <v>100</v>
      </c>
      <c r="G149" s="42">
        <v>0.55000000000000004</v>
      </c>
      <c r="H149" s="42">
        <v>0.55000000000000004</v>
      </c>
      <c r="I149" s="42">
        <v>13.64</v>
      </c>
      <c r="J149" s="42">
        <v>40.92</v>
      </c>
      <c r="K149" s="43">
        <v>50</v>
      </c>
      <c r="L149" s="60">
        <v>9</v>
      </c>
    </row>
    <row r="150" spans="1:12" ht="15" x14ac:dyDescent="0.25">
      <c r="A150" s="14"/>
      <c r="B150" s="15"/>
      <c r="C150" s="11"/>
      <c r="D150" s="6"/>
      <c r="E150" s="41" t="s">
        <v>48</v>
      </c>
      <c r="F150" s="42">
        <v>33.33</v>
      </c>
      <c r="G150" s="42">
        <v>0.1</v>
      </c>
      <c r="H150" s="42">
        <v>0.38</v>
      </c>
      <c r="I150" s="42">
        <v>6.01</v>
      </c>
      <c r="J150" s="42">
        <v>8.4</v>
      </c>
      <c r="K150" s="43"/>
      <c r="L150" s="60">
        <v>13.998599999999998</v>
      </c>
    </row>
    <row r="151" spans="1:12" ht="15" x14ac:dyDescent="0.25">
      <c r="A151" s="16"/>
      <c r="B151" s="17"/>
      <c r="C151" s="8"/>
      <c r="D151" s="18" t="s">
        <v>33</v>
      </c>
      <c r="E151" s="9"/>
      <c r="F151" s="19">
        <f>SUM(F144:F150)</f>
        <v>645.33000000000004</v>
      </c>
      <c r="G151" s="19">
        <f>SUM(G144:G150)</f>
        <v>22.85</v>
      </c>
      <c r="H151" s="19">
        <f>SUM(H144:H150)</f>
        <v>18.47</v>
      </c>
      <c r="I151" s="19">
        <f>SUM(I144:I150)</f>
        <v>98.12</v>
      </c>
      <c r="J151" s="19">
        <f>SUM(J144:J150)</f>
        <v>723.44999999999993</v>
      </c>
      <c r="K151" s="25"/>
      <c r="L151" s="63">
        <f>SUM(L144:L150)</f>
        <v>71.710000000000008</v>
      </c>
    </row>
    <row r="152" spans="1:12" ht="15" x14ac:dyDescent="0.25">
      <c r="A152" s="13">
        <f>A144</f>
        <v>2</v>
      </c>
      <c r="B152" s="13">
        <f>B144</f>
        <v>2</v>
      </c>
      <c r="C152" s="10" t="s">
        <v>25</v>
      </c>
      <c r="D152" s="7" t="s">
        <v>26</v>
      </c>
      <c r="E152" s="41"/>
      <c r="F152" s="42"/>
      <c r="G152" s="42"/>
      <c r="H152" s="42"/>
      <c r="I152" s="42"/>
      <c r="J152" s="42"/>
      <c r="K152" s="43"/>
      <c r="L152" s="60"/>
    </row>
    <row r="153" spans="1:12" ht="15" x14ac:dyDescent="0.25">
      <c r="A153" s="14"/>
      <c r="B153" s="15"/>
      <c r="C153" s="11"/>
      <c r="D153" s="7" t="s">
        <v>27</v>
      </c>
      <c r="E153" s="41" t="s">
        <v>39</v>
      </c>
      <c r="F153" s="42">
        <v>200</v>
      </c>
      <c r="G153" s="42">
        <v>4.82</v>
      </c>
      <c r="H153" s="42">
        <v>3.21</v>
      </c>
      <c r="I153" s="42">
        <v>30.11</v>
      </c>
      <c r="J153" s="42">
        <v>132.4</v>
      </c>
      <c r="K153" s="43">
        <v>35</v>
      </c>
      <c r="L153" s="60">
        <v>14.449</v>
      </c>
    </row>
    <row r="154" spans="1:12" ht="15" x14ac:dyDescent="0.25">
      <c r="A154" s="14"/>
      <c r="B154" s="15"/>
      <c r="C154" s="11"/>
      <c r="D154" s="7" t="s">
        <v>28</v>
      </c>
      <c r="E154" s="41" t="s">
        <v>77</v>
      </c>
      <c r="F154" s="42">
        <v>120</v>
      </c>
      <c r="G154" s="42">
        <v>5.38</v>
      </c>
      <c r="H154" s="42">
        <v>4.67</v>
      </c>
      <c r="I154" s="42">
        <v>8.0500000000000007</v>
      </c>
      <c r="J154" s="42">
        <v>174.3</v>
      </c>
      <c r="K154" s="43">
        <v>9</v>
      </c>
      <c r="L154" s="60">
        <v>39.231000000000002</v>
      </c>
    </row>
    <row r="155" spans="1:12" ht="15" x14ac:dyDescent="0.25">
      <c r="A155" s="14"/>
      <c r="B155" s="15"/>
      <c r="C155" s="11"/>
      <c r="D155" s="7" t="s">
        <v>29</v>
      </c>
      <c r="E155" s="41" t="s">
        <v>82</v>
      </c>
      <c r="F155" s="42">
        <v>45</v>
      </c>
      <c r="G155" s="42">
        <v>7.78</v>
      </c>
      <c r="H155" s="42">
        <v>7.21</v>
      </c>
      <c r="I155" s="42">
        <v>7.85</v>
      </c>
      <c r="J155" s="42">
        <v>114.38</v>
      </c>
      <c r="K155" s="43">
        <v>7</v>
      </c>
      <c r="L155" s="60"/>
    </row>
    <row r="156" spans="1:12" ht="15" x14ac:dyDescent="0.25">
      <c r="A156" s="14"/>
      <c r="B156" s="15"/>
      <c r="C156" s="11"/>
      <c r="D156" s="7" t="s">
        <v>30</v>
      </c>
      <c r="E156" s="41" t="s">
        <v>41</v>
      </c>
      <c r="F156" s="42">
        <v>200</v>
      </c>
      <c r="G156" s="42">
        <v>0</v>
      </c>
      <c r="H156" s="42">
        <v>0</v>
      </c>
      <c r="I156" s="42">
        <v>13.45</v>
      </c>
      <c r="J156" s="42">
        <v>28</v>
      </c>
      <c r="K156" s="43">
        <v>20</v>
      </c>
      <c r="L156" s="60">
        <v>1.71</v>
      </c>
    </row>
    <row r="157" spans="1:12" ht="15" x14ac:dyDescent="0.25">
      <c r="A157" s="14"/>
      <c r="B157" s="15"/>
      <c r="C157" s="11"/>
      <c r="D157" s="7" t="s">
        <v>31</v>
      </c>
      <c r="E157" s="41" t="s">
        <v>42</v>
      </c>
      <c r="F157" s="42">
        <v>40</v>
      </c>
      <c r="G157" s="42">
        <v>3.92</v>
      </c>
      <c r="H157" s="42">
        <v>0.48</v>
      </c>
      <c r="I157" s="42">
        <v>19.88</v>
      </c>
      <c r="J157" s="42">
        <v>152.32</v>
      </c>
      <c r="K157" s="43"/>
      <c r="L157" s="60">
        <v>2.3199999999999998</v>
      </c>
    </row>
    <row r="158" spans="1:12" ht="15" x14ac:dyDescent="0.25">
      <c r="A158" s="14"/>
      <c r="B158" s="15"/>
      <c r="C158" s="11"/>
      <c r="D158" s="7"/>
      <c r="E158" s="41" t="s">
        <v>63</v>
      </c>
      <c r="F158" s="42">
        <v>35</v>
      </c>
      <c r="G158" s="42">
        <v>1.4</v>
      </c>
      <c r="H158" s="42">
        <v>6.65</v>
      </c>
      <c r="I158" s="42">
        <v>19.95</v>
      </c>
      <c r="J158" s="42">
        <v>147</v>
      </c>
      <c r="K158" s="43"/>
      <c r="L158" s="60">
        <v>5</v>
      </c>
    </row>
    <row r="159" spans="1:12" ht="15" x14ac:dyDescent="0.25">
      <c r="A159" s="14"/>
      <c r="B159" s="15"/>
      <c r="C159" s="11"/>
      <c r="D159" s="6"/>
      <c r="E159" s="41" t="s">
        <v>43</v>
      </c>
      <c r="F159" s="42">
        <v>100</v>
      </c>
      <c r="G159" s="42">
        <v>0.55000000000000004</v>
      </c>
      <c r="H159" s="42">
        <v>0.55000000000000004</v>
      </c>
      <c r="I159" s="42">
        <v>13.64</v>
      </c>
      <c r="J159" s="42">
        <v>40.92</v>
      </c>
      <c r="K159" s="43"/>
      <c r="L159" s="60">
        <v>9</v>
      </c>
    </row>
    <row r="160" spans="1:12" ht="15" x14ac:dyDescent="0.25">
      <c r="A160" s="14"/>
      <c r="B160" s="15"/>
      <c r="C160" s="11"/>
      <c r="D160" s="6"/>
      <c r="E160" s="41"/>
      <c r="F160" s="42"/>
      <c r="G160" s="42"/>
      <c r="H160" s="42"/>
      <c r="I160" s="42"/>
      <c r="J160" s="42"/>
      <c r="K160" s="43"/>
      <c r="L160" s="60"/>
    </row>
    <row r="161" spans="1:12" ht="15" x14ac:dyDescent="0.25">
      <c r="A161" s="16"/>
      <c r="B161" s="17"/>
      <c r="C161" s="8"/>
      <c r="D161" s="18" t="s">
        <v>33</v>
      </c>
      <c r="E161" s="9"/>
      <c r="F161" s="19">
        <f>SUM(F152:F160)</f>
        <v>740</v>
      </c>
      <c r="G161" s="19">
        <f t="shared" ref="G161:J161" si="55">SUM(G152:G160)</f>
        <v>23.849999999999998</v>
      </c>
      <c r="H161" s="19">
        <f t="shared" si="55"/>
        <v>22.77</v>
      </c>
      <c r="I161" s="19">
        <f t="shared" si="55"/>
        <v>112.92999999999999</v>
      </c>
      <c r="J161" s="19">
        <f t="shared" si="55"/>
        <v>789.32</v>
      </c>
      <c r="K161" s="25"/>
      <c r="L161" s="63">
        <f t="shared" ref="L161" si="56">SUM(L152:L160)</f>
        <v>71.710000000000008</v>
      </c>
    </row>
    <row r="162" spans="1:12" ht="15.75" thickBot="1" x14ac:dyDescent="0.25">
      <c r="A162" s="32">
        <f>A144</f>
        <v>2</v>
      </c>
      <c r="B162" s="32">
        <f>B144</f>
        <v>2</v>
      </c>
      <c r="C162" s="53" t="s">
        <v>4</v>
      </c>
      <c r="D162" s="54"/>
      <c r="E162" s="30"/>
      <c r="F162" s="31">
        <f>F151+F161</f>
        <v>1385.33</v>
      </c>
      <c r="G162" s="31">
        <f t="shared" ref="G162" si="57">G151+G161</f>
        <v>46.7</v>
      </c>
      <c r="H162" s="31">
        <f t="shared" ref="H162" si="58">H151+H161</f>
        <v>41.239999999999995</v>
      </c>
      <c r="I162" s="31">
        <f t="shared" ref="I162" si="59">I151+I161</f>
        <v>211.05</v>
      </c>
      <c r="J162" s="31">
        <f t="shared" ref="J162:L162" si="60">J151+J161</f>
        <v>1512.77</v>
      </c>
      <c r="K162" s="31"/>
      <c r="L162" s="64">
        <f t="shared" si="60"/>
        <v>143.42000000000002</v>
      </c>
    </row>
    <row r="163" spans="1:12" ht="15" x14ac:dyDescent="0.25">
      <c r="A163" s="20">
        <v>2</v>
      </c>
      <c r="B163" s="21">
        <v>3</v>
      </c>
      <c r="C163" s="22" t="s">
        <v>20</v>
      </c>
      <c r="D163" s="5" t="s">
        <v>21</v>
      </c>
      <c r="E163" s="38" t="s">
        <v>47</v>
      </c>
      <c r="F163" s="39">
        <v>151.19999999999999</v>
      </c>
      <c r="G163" s="39">
        <v>6.9</v>
      </c>
      <c r="H163" s="39">
        <v>12.73</v>
      </c>
      <c r="I163" s="39">
        <v>60.38</v>
      </c>
      <c r="J163" s="39">
        <v>250.77</v>
      </c>
      <c r="K163" s="40">
        <v>39</v>
      </c>
      <c r="L163" s="59">
        <v>36.393000000000001</v>
      </c>
    </row>
    <row r="164" spans="1:12" ht="15" x14ac:dyDescent="0.25">
      <c r="A164" s="23"/>
      <c r="B164" s="15"/>
      <c r="C164" s="11"/>
      <c r="D164" s="6"/>
      <c r="E164" s="41" t="s">
        <v>83</v>
      </c>
      <c r="F164" s="42">
        <v>45</v>
      </c>
      <c r="G164" s="42">
        <v>12.48</v>
      </c>
      <c r="H164" s="42">
        <v>10.08</v>
      </c>
      <c r="I164" s="42">
        <v>16.489999999999998</v>
      </c>
      <c r="J164" s="42">
        <v>140.4</v>
      </c>
      <c r="K164" s="43">
        <v>41</v>
      </c>
      <c r="L164" s="60">
        <v>4.4370000000000003</v>
      </c>
    </row>
    <row r="165" spans="1:12" ht="15" x14ac:dyDescent="0.25">
      <c r="A165" s="23"/>
      <c r="B165" s="15"/>
      <c r="C165" s="11"/>
      <c r="D165" s="7" t="s">
        <v>22</v>
      </c>
      <c r="E165" s="41" t="s">
        <v>41</v>
      </c>
      <c r="F165" s="42">
        <v>200</v>
      </c>
      <c r="G165" s="42">
        <v>0</v>
      </c>
      <c r="H165" s="42">
        <v>0</v>
      </c>
      <c r="I165" s="42">
        <v>13.45</v>
      </c>
      <c r="J165" s="42">
        <v>28</v>
      </c>
      <c r="K165" s="43">
        <v>20</v>
      </c>
      <c r="L165" s="60">
        <v>1.71</v>
      </c>
    </row>
    <row r="166" spans="1:12" ht="15" x14ac:dyDescent="0.25">
      <c r="A166" s="23"/>
      <c r="B166" s="15"/>
      <c r="C166" s="11"/>
      <c r="D166" s="7" t="s">
        <v>23</v>
      </c>
      <c r="E166" s="41" t="s">
        <v>42</v>
      </c>
      <c r="F166" s="42">
        <v>40</v>
      </c>
      <c r="G166" s="42">
        <v>3.92</v>
      </c>
      <c r="H166" s="42">
        <v>0.48</v>
      </c>
      <c r="I166" s="42">
        <v>19.88</v>
      </c>
      <c r="J166" s="42">
        <v>152.32</v>
      </c>
      <c r="K166" s="43"/>
      <c r="L166" s="60">
        <v>2.3199999999999998</v>
      </c>
    </row>
    <row r="167" spans="1:12" ht="15" x14ac:dyDescent="0.25">
      <c r="A167" s="23"/>
      <c r="B167" s="15"/>
      <c r="C167" s="11"/>
      <c r="D167" s="7" t="s">
        <v>24</v>
      </c>
      <c r="E167" s="41" t="s">
        <v>43</v>
      </c>
      <c r="F167" s="42">
        <v>100</v>
      </c>
      <c r="G167" s="42">
        <v>0.55000000000000004</v>
      </c>
      <c r="H167" s="42">
        <v>0.55000000000000004</v>
      </c>
      <c r="I167" s="42">
        <v>13.64</v>
      </c>
      <c r="J167" s="42">
        <v>40.92</v>
      </c>
      <c r="K167" s="43">
        <v>50</v>
      </c>
      <c r="L167" s="60">
        <v>9</v>
      </c>
    </row>
    <row r="168" spans="1:12" ht="15" x14ac:dyDescent="0.25">
      <c r="A168" s="23"/>
      <c r="B168" s="15"/>
      <c r="C168" s="11"/>
      <c r="D168" s="6"/>
      <c r="E168" s="41" t="s">
        <v>63</v>
      </c>
      <c r="F168" s="42">
        <v>35</v>
      </c>
      <c r="G168" s="42">
        <v>1.4</v>
      </c>
      <c r="H168" s="42">
        <v>6.65</v>
      </c>
      <c r="I168" s="42">
        <v>19.95</v>
      </c>
      <c r="J168" s="42">
        <v>147</v>
      </c>
      <c r="K168" s="43"/>
      <c r="L168" s="60">
        <v>17.850000000000001</v>
      </c>
    </row>
    <row r="169" spans="1:12" ht="15" x14ac:dyDescent="0.25">
      <c r="A169" s="23"/>
      <c r="B169" s="15"/>
      <c r="C169" s="11"/>
      <c r="D169" s="6"/>
      <c r="E169" s="41"/>
      <c r="F169" s="42"/>
      <c r="G169" s="42"/>
      <c r="H169" s="42"/>
      <c r="I169" s="42"/>
      <c r="J169" s="42"/>
      <c r="K169" s="43"/>
      <c r="L169" s="60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SUM(F163:F169)</f>
        <v>571.20000000000005</v>
      </c>
      <c r="G170" s="19">
        <f t="shared" ref="G170:J170" si="61">SUM(G163:G169)</f>
        <v>25.250000000000004</v>
      </c>
      <c r="H170" s="19">
        <f t="shared" si="61"/>
        <v>30.490000000000002</v>
      </c>
      <c r="I170" s="19">
        <f t="shared" si="61"/>
        <v>143.79</v>
      </c>
      <c r="J170" s="19">
        <f t="shared" si="61"/>
        <v>759.41</v>
      </c>
      <c r="K170" s="25"/>
      <c r="L170" s="63">
        <f t="shared" ref="L170" si="62">SUM(L163:L169)</f>
        <v>71.710000000000008</v>
      </c>
    </row>
    <row r="171" spans="1:12" ht="15" x14ac:dyDescent="0.25">
      <c r="A171" s="26">
        <f>A163</f>
        <v>2</v>
      </c>
      <c r="B171" s="13">
        <f>B163</f>
        <v>3</v>
      </c>
      <c r="C171" s="10" t="s">
        <v>25</v>
      </c>
      <c r="D171" s="7" t="s">
        <v>26</v>
      </c>
      <c r="E171" s="41"/>
      <c r="F171" s="42"/>
      <c r="G171" s="42"/>
      <c r="H171" s="42"/>
      <c r="I171" s="42"/>
      <c r="J171" s="42"/>
      <c r="K171" s="43"/>
      <c r="L171" s="60"/>
    </row>
    <row r="172" spans="1:12" ht="15" x14ac:dyDescent="0.25">
      <c r="A172" s="23"/>
      <c r="B172" s="15"/>
      <c r="C172" s="11"/>
      <c r="D172" s="7" t="s">
        <v>27</v>
      </c>
      <c r="E172" s="41" t="s">
        <v>84</v>
      </c>
      <c r="F172" s="42">
        <v>200</v>
      </c>
      <c r="G172" s="42">
        <v>2.42</v>
      </c>
      <c r="H172" s="42">
        <v>1.9</v>
      </c>
      <c r="I172" s="42">
        <v>5.21</v>
      </c>
      <c r="J172" s="42">
        <v>96.95</v>
      </c>
      <c r="K172" s="43">
        <v>33</v>
      </c>
      <c r="L172" s="60">
        <v>14.087</v>
      </c>
    </row>
    <row r="173" spans="1:12" ht="15" x14ac:dyDescent="0.25">
      <c r="A173" s="23"/>
      <c r="B173" s="15"/>
      <c r="C173" s="11"/>
      <c r="D173" s="7" t="s">
        <v>28</v>
      </c>
      <c r="E173" s="41" t="s">
        <v>85</v>
      </c>
      <c r="F173" s="42">
        <v>79</v>
      </c>
      <c r="G173" s="42">
        <v>9.23</v>
      </c>
      <c r="H173" s="42">
        <v>8.77</v>
      </c>
      <c r="I173" s="42">
        <v>14.21</v>
      </c>
      <c r="J173" s="42">
        <v>232.85</v>
      </c>
      <c r="K173" s="43">
        <v>46</v>
      </c>
      <c r="L173" s="60">
        <v>18.382999999999999</v>
      </c>
    </row>
    <row r="174" spans="1:12" ht="15" x14ac:dyDescent="0.25">
      <c r="A174" s="23"/>
      <c r="B174" s="15"/>
      <c r="C174" s="11"/>
      <c r="D174" s="7" t="s">
        <v>29</v>
      </c>
      <c r="E174" s="41" t="s">
        <v>86</v>
      </c>
      <c r="F174" s="42">
        <v>126</v>
      </c>
      <c r="G174" s="42">
        <v>11.44</v>
      </c>
      <c r="H174" s="42">
        <v>2.66</v>
      </c>
      <c r="I174" s="42">
        <v>8.98</v>
      </c>
      <c r="J174" s="42">
        <v>168.35</v>
      </c>
      <c r="K174" s="43">
        <v>9</v>
      </c>
      <c r="L174" s="60">
        <v>5.92</v>
      </c>
    </row>
    <row r="175" spans="1:12" ht="15" x14ac:dyDescent="0.25">
      <c r="A175" s="23"/>
      <c r="B175" s="15"/>
      <c r="C175" s="11"/>
      <c r="D175" s="7" t="s">
        <v>30</v>
      </c>
      <c r="E175" s="41" t="s">
        <v>56</v>
      </c>
      <c r="F175" s="42">
        <v>200</v>
      </c>
      <c r="G175" s="42">
        <v>1.06</v>
      </c>
      <c r="H175" s="42">
        <v>0</v>
      </c>
      <c r="I175" s="42">
        <v>12.83</v>
      </c>
      <c r="J175" s="42">
        <v>85.11</v>
      </c>
      <c r="K175" s="43">
        <v>49</v>
      </c>
      <c r="L175" s="60">
        <v>17</v>
      </c>
    </row>
    <row r="176" spans="1:12" ht="15" x14ac:dyDescent="0.25">
      <c r="A176" s="23"/>
      <c r="B176" s="15"/>
      <c r="C176" s="11"/>
      <c r="D176" s="7" t="s">
        <v>31</v>
      </c>
      <c r="E176" s="41" t="s">
        <v>42</v>
      </c>
      <c r="F176" s="42">
        <v>40</v>
      </c>
      <c r="G176" s="42">
        <v>3.92</v>
      </c>
      <c r="H176" s="42">
        <v>0.48</v>
      </c>
      <c r="I176" s="42">
        <v>19.88</v>
      </c>
      <c r="J176" s="42">
        <v>152.32</v>
      </c>
      <c r="K176" s="43"/>
      <c r="L176" s="60">
        <v>2.3199999999999998</v>
      </c>
    </row>
    <row r="177" spans="1:12" ht="15" x14ac:dyDescent="0.25">
      <c r="A177" s="23"/>
      <c r="B177" s="15"/>
      <c r="C177" s="11"/>
      <c r="D177" s="7"/>
      <c r="E177" s="41" t="s">
        <v>43</v>
      </c>
      <c r="F177" s="42">
        <v>100</v>
      </c>
      <c r="G177" s="42">
        <v>0.55000000000000004</v>
      </c>
      <c r="H177" s="42">
        <v>0.55000000000000004</v>
      </c>
      <c r="I177" s="42">
        <v>13.64</v>
      </c>
      <c r="J177" s="42">
        <v>40.92</v>
      </c>
      <c r="K177" s="43">
        <v>50</v>
      </c>
      <c r="L177" s="60">
        <v>9</v>
      </c>
    </row>
    <row r="178" spans="1:12" ht="15" x14ac:dyDescent="0.25">
      <c r="A178" s="23"/>
      <c r="B178" s="15"/>
      <c r="C178" s="11"/>
      <c r="D178" s="6"/>
      <c r="E178" s="41" t="s">
        <v>64</v>
      </c>
      <c r="F178" s="42">
        <v>20</v>
      </c>
      <c r="G178" s="42">
        <v>0.82</v>
      </c>
      <c r="H178" s="42">
        <v>5.4</v>
      </c>
      <c r="I178" s="42">
        <v>12</v>
      </c>
      <c r="J178" s="42">
        <v>61.25</v>
      </c>
      <c r="K178" s="43"/>
      <c r="L178" s="60">
        <v>5</v>
      </c>
    </row>
    <row r="179" spans="1:12" ht="15" x14ac:dyDescent="0.25">
      <c r="A179" s="23"/>
      <c r="B179" s="15"/>
      <c r="C179" s="11"/>
      <c r="D179" s="6"/>
      <c r="E179" s="41"/>
      <c r="F179" s="42"/>
      <c r="G179" s="42"/>
      <c r="H179" s="42"/>
      <c r="I179" s="42"/>
      <c r="J179" s="42"/>
      <c r="K179" s="43"/>
      <c r="L179" s="60"/>
    </row>
    <row r="180" spans="1:12" ht="15" x14ac:dyDescent="0.25">
      <c r="A180" s="24"/>
      <c r="B180" s="17"/>
      <c r="C180" s="8"/>
      <c r="D180" s="18" t="s">
        <v>33</v>
      </c>
      <c r="E180" s="9"/>
      <c r="F180" s="19">
        <f>SUM(F171:F179)</f>
        <v>765</v>
      </c>
      <c r="G180" s="19">
        <f t="shared" ref="G180:J180" si="63">SUM(G171:G179)</f>
        <v>29.44</v>
      </c>
      <c r="H180" s="19">
        <f t="shared" si="63"/>
        <v>19.760000000000002</v>
      </c>
      <c r="I180" s="19">
        <f t="shared" si="63"/>
        <v>86.75</v>
      </c>
      <c r="J180" s="19">
        <f t="shared" si="63"/>
        <v>837.74999999999989</v>
      </c>
      <c r="K180" s="25"/>
      <c r="L180" s="63">
        <f t="shared" ref="L180" si="64">SUM(L171:L179)</f>
        <v>71.710000000000008</v>
      </c>
    </row>
    <row r="181" spans="1:12" ht="15.75" thickBot="1" x14ac:dyDescent="0.25">
      <c r="A181" s="28">
        <f>A163</f>
        <v>2</v>
      </c>
      <c r="B181" s="29">
        <f>B163</f>
        <v>3</v>
      </c>
      <c r="C181" s="53" t="s">
        <v>4</v>
      </c>
      <c r="D181" s="54"/>
      <c r="E181" s="30"/>
      <c r="F181" s="31">
        <f>F170+F180</f>
        <v>1336.2</v>
      </c>
      <c r="G181" s="31">
        <f t="shared" ref="G181" si="65">G170+G180</f>
        <v>54.690000000000005</v>
      </c>
      <c r="H181" s="31">
        <f t="shared" ref="H181" si="66">H170+H180</f>
        <v>50.25</v>
      </c>
      <c r="I181" s="31">
        <f t="shared" ref="I181" si="67">I170+I180</f>
        <v>230.54</v>
      </c>
      <c r="J181" s="31">
        <f t="shared" ref="J181:L181" si="68">J170+J180</f>
        <v>1597.1599999999999</v>
      </c>
      <c r="K181" s="31"/>
      <c r="L181" s="64">
        <f t="shared" si="68"/>
        <v>143.42000000000002</v>
      </c>
    </row>
    <row r="182" spans="1:12" ht="15" x14ac:dyDescent="0.25">
      <c r="A182" s="20">
        <v>2</v>
      </c>
      <c r="B182" s="21">
        <v>4</v>
      </c>
      <c r="C182" s="22" t="s">
        <v>20</v>
      </c>
      <c r="D182" s="5" t="s">
        <v>21</v>
      </c>
      <c r="E182" s="38" t="s">
        <v>78</v>
      </c>
      <c r="F182" s="39">
        <v>191</v>
      </c>
      <c r="G182" s="39">
        <v>22.06</v>
      </c>
      <c r="H182" s="39">
        <v>20.2</v>
      </c>
      <c r="I182" s="39">
        <v>22.57</v>
      </c>
      <c r="J182" s="39">
        <v>361.4</v>
      </c>
      <c r="K182" s="40">
        <v>4</v>
      </c>
      <c r="L182" s="59">
        <v>22.146999999999998</v>
      </c>
    </row>
    <row r="183" spans="1:12" ht="15" x14ac:dyDescent="0.25">
      <c r="A183" s="23"/>
      <c r="B183" s="15"/>
      <c r="C183" s="11"/>
      <c r="D183" s="6"/>
      <c r="E183" s="41" t="s">
        <v>59</v>
      </c>
      <c r="F183" s="42">
        <v>47</v>
      </c>
      <c r="G183" s="42">
        <v>1.1100000000000001</v>
      </c>
      <c r="H183" s="42">
        <v>2.1800000000000002</v>
      </c>
      <c r="I183" s="42">
        <v>3.15</v>
      </c>
      <c r="J183" s="42">
        <v>36.97</v>
      </c>
      <c r="K183" s="43">
        <v>43</v>
      </c>
      <c r="L183" s="60">
        <v>6.3443999999999994</v>
      </c>
    </row>
    <row r="184" spans="1:12" ht="15" x14ac:dyDescent="0.25">
      <c r="A184" s="23"/>
      <c r="B184" s="15"/>
      <c r="C184" s="11"/>
      <c r="D184" s="7" t="s">
        <v>22</v>
      </c>
      <c r="E184" s="41" t="s">
        <v>56</v>
      </c>
      <c r="F184" s="42">
        <v>200</v>
      </c>
      <c r="G184" s="42">
        <v>1.06</v>
      </c>
      <c r="H184" s="42">
        <v>0</v>
      </c>
      <c r="I184" s="42">
        <v>12.83</v>
      </c>
      <c r="J184" s="42">
        <v>85.11</v>
      </c>
      <c r="K184" s="43">
        <v>49</v>
      </c>
      <c r="L184" s="60">
        <v>17</v>
      </c>
    </row>
    <row r="185" spans="1:12" ht="15" x14ac:dyDescent="0.25">
      <c r="A185" s="23"/>
      <c r="B185" s="15"/>
      <c r="C185" s="11"/>
      <c r="D185" s="7" t="s">
        <v>23</v>
      </c>
      <c r="E185" s="41" t="s">
        <v>42</v>
      </c>
      <c r="F185" s="42">
        <v>40</v>
      </c>
      <c r="G185" s="42">
        <v>3.92</v>
      </c>
      <c r="H185" s="42">
        <v>0.48</v>
      </c>
      <c r="I185" s="42">
        <v>19.88</v>
      </c>
      <c r="J185" s="42">
        <v>152.32</v>
      </c>
      <c r="K185" s="43"/>
      <c r="L185" s="60">
        <v>2.3199999999999998</v>
      </c>
    </row>
    <row r="186" spans="1:12" ht="15" x14ac:dyDescent="0.25">
      <c r="A186" s="23"/>
      <c r="B186" s="15"/>
      <c r="C186" s="11"/>
      <c r="D186" s="7" t="s">
        <v>24</v>
      </c>
      <c r="E186" s="41" t="s">
        <v>43</v>
      </c>
      <c r="F186" s="42">
        <v>110</v>
      </c>
      <c r="G186" s="42">
        <v>0.59</v>
      </c>
      <c r="H186" s="42">
        <v>0.59</v>
      </c>
      <c r="I186" s="42">
        <v>14.44</v>
      </c>
      <c r="J186" s="42">
        <v>43.3</v>
      </c>
      <c r="K186" s="43">
        <v>50</v>
      </c>
      <c r="L186" s="60">
        <v>9.9</v>
      </c>
    </row>
    <row r="187" spans="1:12" ht="15" x14ac:dyDescent="0.25">
      <c r="A187" s="23"/>
      <c r="B187" s="15"/>
      <c r="C187" s="11"/>
      <c r="D187" s="6"/>
      <c r="E187" s="41" t="s">
        <v>48</v>
      </c>
      <c r="F187" s="42">
        <v>33.33</v>
      </c>
      <c r="G187" s="42">
        <v>0.1</v>
      </c>
      <c r="H187" s="42">
        <v>0.38</v>
      </c>
      <c r="I187" s="42">
        <v>6.01</v>
      </c>
      <c r="J187" s="42">
        <v>8.4</v>
      </c>
      <c r="K187" s="43"/>
      <c r="L187" s="60">
        <v>13.998599999999998</v>
      </c>
    </row>
    <row r="188" spans="1:12" ht="15" x14ac:dyDescent="0.25">
      <c r="A188" s="23"/>
      <c r="B188" s="15"/>
      <c r="C188" s="11"/>
      <c r="D188" s="6"/>
      <c r="E188" s="41"/>
      <c r="F188" s="42"/>
      <c r="G188" s="42"/>
      <c r="H188" s="42"/>
      <c r="I188" s="42"/>
      <c r="J188" s="42"/>
      <c r="K188" s="43"/>
      <c r="L188" s="60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SUM(F182:F188)</f>
        <v>621.33000000000004</v>
      </c>
      <c r="G189" s="19">
        <f t="shared" ref="G189:J189" si="69">SUM(G182:G188)</f>
        <v>28.84</v>
      </c>
      <c r="H189" s="19">
        <f t="shared" si="69"/>
        <v>23.83</v>
      </c>
      <c r="I189" s="19">
        <f t="shared" si="69"/>
        <v>78.88</v>
      </c>
      <c r="J189" s="19">
        <f t="shared" si="69"/>
        <v>687.49999999999989</v>
      </c>
      <c r="K189" s="25"/>
      <c r="L189" s="63">
        <f t="shared" ref="L189" si="70">SUM(L182:L188)</f>
        <v>71.709999999999994</v>
      </c>
    </row>
    <row r="190" spans="1:12" ht="15" x14ac:dyDescent="0.25">
      <c r="A190" s="26">
        <f>A182</f>
        <v>2</v>
      </c>
      <c r="B190" s="13">
        <f>B182</f>
        <v>4</v>
      </c>
      <c r="C190" s="10" t="s">
        <v>25</v>
      </c>
      <c r="D190" s="7" t="s">
        <v>26</v>
      </c>
      <c r="E190" s="41"/>
      <c r="F190" s="42"/>
      <c r="G190" s="42"/>
      <c r="H190" s="42"/>
      <c r="I190" s="42"/>
      <c r="J190" s="42"/>
      <c r="K190" s="43"/>
      <c r="L190" s="60"/>
    </row>
    <row r="191" spans="1:12" ht="15" x14ac:dyDescent="0.25">
      <c r="A191" s="23"/>
      <c r="B191" s="15"/>
      <c r="C191" s="11"/>
      <c r="D191" s="7" t="s">
        <v>27</v>
      </c>
      <c r="E191" s="41" t="s">
        <v>87</v>
      </c>
      <c r="F191" s="42">
        <v>200</v>
      </c>
      <c r="G191" s="42">
        <v>5.0599999999999996</v>
      </c>
      <c r="H191" s="42">
        <v>0.64</v>
      </c>
      <c r="I191" s="42">
        <v>22.06</v>
      </c>
      <c r="J191" s="42">
        <v>108.68</v>
      </c>
      <c r="K191" s="43">
        <v>40</v>
      </c>
      <c r="L191" s="60">
        <v>5.1159999999999997</v>
      </c>
    </row>
    <row r="192" spans="1:12" ht="15" x14ac:dyDescent="0.25">
      <c r="A192" s="23"/>
      <c r="B192" s="15"/>
      <c r="C192" s="11"/>
      <c r="D192" s="7" t="s">
        <v>28</v>
      </c>
      <c r="E192" s="41" t="s">
        <v>88</v>
      </c>
      <c r="F192" s="42">
        <v>100</v>
      </c>
      <c r="G192" s="42">
        <v>9.23</v>
      </c>
      <c r="H192" s="42">
        <v>8.77</v>
      </c>
      <c r="I192" s="42">
        <v>14.21</v>
      </c>
      <c r="J192" s="42">
        <v>232.85</v>
      </c>
      <c r="K192" s="43">
        <v>42</v>
      </c>
      <c r="L192" s="60">
        <v>21.748999999999999</v>
      </c>
    </row>
    <row r="193" spans="1:12" ht="15" x14ac:dyDescent="0.25">
      <c r="A193" s="23"/>
      <c r="B193" s="15"/>
      <c r="C193" s="11"/>
      <c r="D193" s="7" t="s">
        <v>29</v>
      </c>
      <c r="E193" s="41" t="s">
        <v>76</v>
      </c>
      <c r="F193" s="42">
        <v>6</v>
      </c>
      <c r="G193" s="42">
        <v>0.26</v>
      </c>
      <c r="H193" s="42">
        <v>1.88</v>
      </c>
      <c r="I193" s="42">
        <v>0.3</v>
      </c>
      <c r="J193" s="42">
        <v>19.39</v>
      </c>
      <c r="K193" s="43"/>
      <c r="L193" s="60"/>
    </row>
    <row r="194" spans="1:12" ht="15" x14ac:dyDescent="0.25">
      <c r="A194" s="23"/>
      <c r="B194" s="15"/>
      <c r="C194" s="11"/>
      <c r="D194" s="7" t="s">
        <v>30</v>
      </c>
      <c r="E194" s="41" t="s">
        <v>56</v>
      </c>
      <c r="F194" s="42">
        <v>195</v>
      </c>
      <c r="G194" s="42">
        <v>1.03</v>
      </c>
      <c r="H194" s="42">
        <v>0</v>
      </c>
      <c r="I194" s="42">
        <v>12.51</v>
      </c>
      <c r="J194" s="42">
        <v>82.98</v>
      </c>
      <c r="K194" s="43">
        <v>49</v>
      </c>
      <c r="L194" s="60">
        <v>16.574999999999999</v>
      </c>
    </row>
    <row r="195" spans="1:12" ht="15" x14ac:dyDescent="0.25">
      <c r="A195" s="23"/>
      <c r="B195" s="15"/>
      <c r="C195" s="11"/>
      <c r="D195" s="7" t="s">
        <v>31</v>
      </c>
      <c r="E195" s="41" t="s">
        <v>42</v>
      </c>
      <c r="F195" s="42">
        <v>40</v>
      </c>
      <c r="G195" s="42">
        <v>3.92</v>
      </c>
      <c r="H195" s="42">
        <v>0.48</v>
      </c>
      <c r="I195" s="42">
        <v>19.88</v>
      </c>
      <c r="J195" s="42">
        <v>152.32</v>
      </c>
      <c r="K195" s="43"/>
      <c r="L195" s="60">
        <v>2.3199999999999998</v>
      </c>
    </row>
    <row r="196" spans="1:12" ht="15" x14ac:dyDescent="0.25">
      <c r="A196" s="23"/>
      <c r="B196" s="15"/>
      <c r="C196" s="11"/>
      <c r="D196" s="7" t="s">
        <v>32</v>
      </c>
      <c r="E196" s="41" t="s">
        <v>63</v>
      </c>
      <c r="F196" s="42">
        <v>35</v>
      </c>
      <c r="G196" s="42">
        <v>1.4</v>
      </c>
      <c r="H196" s="42">
        <v>6.65</v>
      </c>
      <c r="I196" s="42">
        <v>19.95</v>
      </c>
      <c r="J196" s="42">
        <v>147</v>
      </c>
      <c r="K196" s="43"/>
      <c r="L196" s="60">
        <v>17.850000000000001</v>
      </c>
    </row>
    <row r="197" spans="1:12" ht="15" x14ac:dyDescent="0.25">
      <c r="A197" s="23"/>
      <c r="B197" s="15"/>
      <c r="C197" s="11"/>
      <c r="D197" s="6"/>
      <c r="E197" s="41" t="s">
        <v>43</v>
      </c>
      <c r="F197" s="42">
        <v>90</v>
      </c>
      <c r="G197" s="42">
        <v>0.5</v>
      </c>
      <c r="H197" s="42">
        <v>0.5</v>
      </c>
      <c r="I197" s="42">
        <v>12.28</v>
      </c>
      <c r="J197" s="42">
        <v>36.83</v>
      </c>
      <c r="K197" s="43">
        <v>50</v>
      </c>
      <c r="L197" s="60">
        <v>8.1</v>
      </c>
    </row>
    <row r="198" spans="1:12" ht="15" x14ac:dyDescent="0.25">
      <c r="A198" s="23"/>
      <c r="B198" s="15"/>
      <c r="C198" s="11"/>
      <c r="D198" s="6"/>
      <c r="E198" s="41"/>
      <c r="F198" s="42"/>
      <c r="G198" s="42"/>
      <c r="H198" s="42"/>
      <c r="I198" s="42"/>
      <c r="J198" s="42"/>
      <c r="K198" s="43"/>
      <c r="L198" s="60"/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SUM(F190:F198)</f>
        <v>666</v>
      </c>
      <c r="G199" s="19">
        <f t="shared" ref="G199:J199" si="71">SUM(G190:G198)</f>
        <v>21.4</v>
      </c>
      <c r="H199" s="19">
        <f t="shared" si="71"/>
        <v>18.920000000000002</v>
      </c>
      <c r="I199" s="19">
        <f t="shared" si="71"/>
        <v>101.19</v>
      </c>
      <c r="J199" s="19">
        <f t="shared" si="71"/>
        <v>780.05000000000007</v>
      </c>
      <c r="K199" s="25"/>
      <c r="L199" s="63">
        <f t="shared" ref="L199" si="72">SUM(L190:L198)</f>
        <v>71.709999999999994</v>
      </c>
    </row>
    <row r="200" spans="1:12" ht="15.75" thickBot="1" x14ac:dyDescent="0.25">
      <c r="A200" s="28">
        <f>A182</f>
        <v>2</v>
      </c>
      <c r="B200" s="29">
        <f>B182</f>
        <v>4</v>
      </c>
      <c r="C200" s="53" t="s">
        <v>4</v>
      </c>
      <c r="D200" s="54"/>
      <c r="E200" s="30"/>
      <c r="F200" s="31">
        <f>F189+F199</f>
        <v>1287.33</v>
      </c>
      <c r="G200" s="31">
        <f t="shared" ref="G200" si="73">G189+G199</f>
        <v>50.239999999999995</v>
      </c>
      <c r="H200" s="31">
        <f t="shared" ref="H200" si="74">H189+H199</f>
        <v>42.75</v>
      </c>
      <c r="I200" s="31">
        <f t="shared" ref="I200" si="75">I189+I199</f>
        <v>180.07</v>
      </c>
      <c r="J200" s="31">
        <f t="shared" ref="J200:L200" si="76">J189+J199</f>
        <v>1467.55</v>
      </c>
      <c r="K200" s="31"/>
      <c r="L200" s="64">
        <f t="shared" si="76"/>
        <v>143.41999999999999</v>
      </c>
    </row>
    <row r="201" spans="1:12" ht="15" x14ac:dyDescent="0.25">
      <c r="A201" s="20">
        <v>2</v>
      </c>
      <c r="B201" s="21">
        <v>5</v>
      </c>
      <c r="C201" s="22" t="s">
        <v>20</v>
      </c>
      <c r="D201" s="5" t="s">
        <v>21</v>
      </c>
      <c r="E201" s="38" t="s">
        <v>78</v>
      </c>
      <c r="F201" s="39">
        <v>225</v>
      </c>
      <c r="G201" s="39">
        <v>25.95</v>
      </c>
      <c r="H201" s="39">
        <v>23.76</v>
      </c>
      <c r="I201" s="39">
        <v>26.55</v>
      </c>
      <c r="J201" s="39">
        <v>425.18</v>
      </c>
      <c r="K201" s="40">
        <v>4</v>
      </c>
      <c r="L201" s="59">
        <v>21.39</v>
      </c>
    </row>
    <row r="202" spans="1:12" ht="15" x14ac:dyDescent="0.25">
      <c r="A202" s="23"/>
      <c r="B202" s="15"/>
      <c r="C202" s="11"/>
      <c r="D202" s="6"/>
      <c r="E202" s="41" t="s">
        <v>43</v>
      </c>
      <c r="F202" s="42">
        <v>100</v>
      </c>
      <c r="G202" s="42">
        <v>0.3</v>
      </c>
      <c r="H202" s="42">
        <v>0</v>
      </c>
      <c r="I202" s="42">
        <v>11.2</v>
      </c>
      <c r="J202" s="42">
        <v>57</v>
      </c>
      <c r="K202" s="43">
        <v>50</v>
      </c>
      <c r="L202" s="60">
        <v>9</v>
      </c>
    </row>
    <row r="203" spans="1:12" ht="15" x14ac:dyDescent="0.25">
      <c r="A203" s="23"/>
      <c r="B203" s="15"/>
      <c r="C203" s="11"/>
      <c r="D203" s="7" t="s">
        <v>22</v>
      </c>
      <c r="E203" s="41" t="s">
        <v>42</v>
      </c>
      <c r="F203" s="42">
        <v>40</v>
      </c>
      <c r="G203" s="42">
        <v>3.5</v>
      </c>
      <c r="H203" s="42">
        <v>1.3</v>
      </c>
      <c r="I203" s="42">
        <v>18.7</v>
      </c>
      <c r="J203" s="42">
        <v>106.4</v>
      </c>
      <c r="K203" s="43"/>
      <c r="L203" s="60">
        <v>2.3199999999999998</v>
      </c>
    </row>
    <row r="204" spans="1:12" ht="15" x14ac:dyDescent="0.25">
      <c r="A204" s="23"/>
      <c r="B204" s="15"/>
      <c r="C204" s="11"/>
      <c r="D204" s="7" t="s">
        <v>23</v>
      </c>
      <c r="E204" s="41" t="s">
        <v>40</v>
      </c>
      <c r="F204" s="42">
        <v>40</v>
      </c>
      <c r="G204" s="42">
        <v>5.08</v>
      </c>
      <c r="H204" s="42">
        <v>4.5999999999999996</v>
      </c>
      <c r="I204" s="42">
        <v>0.28000000000000003</v>
      </c>
      <c r="J204" s="42">
        <v>63</v>
      </c>
      <c r="K204" s="43">
        <v>8</v>
      </c>
      <c r="L204" s="60">
        <v>8</v>
      </c>
    </row>
    <row r="205" spans="1:12" ht="15" x14ac:dyDescent="0.25">
      <c r="A205" s="23"/>
      <c r="B205" s="15"/>
      <c r="C205" s="11"/>
      <c r="D205" s="7" t="s">
        <v>24</v>
      </c>
      <c r="E205" s="41" t="s">
        <v>56</v>
      </c>
      <c r="F205" s="42">
        <v>200</v>
      </c>
      <c r="G205" s="42">
        <v>1.06</v>
      </c>
      <c r="H205" s="42">
        <v>0</v>
      </c>
      <c r="I205" s="42">
        <v>21.36</v>
      </c>
      <c r="J205" s="42">
        <v>90.78</v>
      </c>
      <c r="K205" s="43">
        <v>49</v>
      </c>
      <c r="L205" s="60">
        <v>17</v>
      </c>
    </row>
    <row r="206" spans="1:12" ht="15" x14ac:dyDescent="0.25">
      <c r="A206" s="23"/>
      <c r="B206" s="15"/>
      <c r="C206" s="11"/>
      <c r="D206" s="6"/>
      <c r="E206" s="41" t="s">
        <v>48</v>
      </c>
      <c r="F206" s="42">
        <v>33.33</v>
      </c>
      <c r="G206" s="42">
        <v>1.8</v>
      </c>
      <c r="H206" s="42">
        <v>4.3</v>
      </c>
      <c r="I206" s="42">
        <v>20</v>
      </c>
      <c r="J206" s="42">
        <v>125.7</v>
      </c>
      <c r="K206" s="43"/>
      <c r="L206" s="60">
        <v>14</v>
      </c>
    </row>
    <row r="207" spans="1:12" ht="15" x14ac:dyDescent="0.25">
      <c r="A207" s="23"/>
      <c r="B207" s="15"/>
      <c r="C207" s="11"/>
      <c r="D207" s="6"/>
      <c r="E207" s="41"/>
      <c r="F207" s="42"/>
      <c r="G207" s="42"/>
      <c r="H207" s="42"/>
      <c r="I207" s="42"/>
      <c r="J207" s="42"/>
      <c r="K207" s="43"/>
      <c r="L207" s="60"/>
    </row>
    <row r="208" spans="1:12" ht="15" x14ac:dyDescent="0.25">
      <c r="A208" s="24"/>
      <c r="B208" s="17"/>
      <c r="C208" s="8"/>
      <c r="D208" s="18" t="s">
        <v>33</v>
      </c>
      <c r="E208" s="9"/>
      <c r="F208" s="19">
        <f>SUM(F201:F207)</f>
        <v>638.33000000000004</v>
      </c>
      <c r="G208" s="19">
        <f t="shared" ref="G208:J208" si="77">SUM(G201:G207)</f>
        <v>37.69</v>
      </c>
      <c r="H208" s="19">
        <f t="shared" si="77"/>
        <v>33.96</v>
      </c>
      <c r="I208" s="19">
        <f t="shared" si="77"/>
        <v>98.09</v>
      </c>
      <c r="J208" s="19">
        <f t="shared" si="77"/>
        <v>868.06000000000006</v>
      </c>
      <c r="K208" s="25"/>
      <c r="L208" s="63">
        <f t="shared" ref="L208" si="78">SUM(L201:L207)</f>
        <v>71.710000000000008</v>
      </c>
    </row>
    <row r="209" spans="1:12" ht="15" x14ac:dyDescent="0.25">
      <c r="A209" s="26">
        <f>A201</f>
        <v>2</v>
      </c>
      <c r="B209" s="13">
        <f>B201</f>
        <v>5</v>
      </c>
      <c r="C209" s="10" t="s">
        <v>25</v>
      </c>
      <c r="D209" s="7" t="s">
        <v>26</v>
      </c>
      <c r="E209" s="41"/>
      <c r="F209" s="42"/>
      <c r="G209" s="42"/>
      <c r="H209" s="42"/>
      <c r="I209" s="42"/>
      <c r="J209" s="42"/>
      <c r="K209" s="43"/>
      <c r="L209" s="60"/>
    </row>
    <row r="210" spans="1:12" ht="15" x14ac:dyDescent="0.25">
      <c r="A210" s="23"/>
      <c r="B210" s="15"/>
      <c r="C210" s="11"/>
      <c r="D210" s="7" t="s">
        <v>27</v>
      </c>
      <c r="E210" s="41" t="s">
        <v>89</v>
      </c>
      <c r="F210" s="42">
        <v>200</v>
      </c>
      <c r="G210" s="42">
        <v>2.91</v>
      </c>
      <c r="H210" s="42">
        <v>2.29</v>
      </c>
      <c r="I210" s="42">
        <v>21.02</v>
      </c>
      <c r="J210" s="42">
        <v>116.39</v>
      </c>
      <c r="K210" s="43"/>
      <c r="L210" s="60">
        <v>4.29</v>
      </c>
    </row>
    <row r="211" spans="1:12" ht="15" x14ac:dyDescent="0.25">
      <c r="A211" s="23"/>
      <c r="B211" s="15"/>
      <c r="C211" s="11"/>
      <c r="D211" s="7" t="s">
        <v>28</v>
      </c>
      <c r="E211" s="41" t="s">
        <v>71</v>
      </c>
      <c r="F211" s="42">
        <v>125</v>
      </c>
      <c r="G211" s="42">
        <v>4.4000000000000004</v>
      </c>
      <c r="H211" s="42">
        <v>0.5</v>
      </c>
      <c r="I211" s="42">
        <v>29</v>
      </c>
      <c r="J211" s="42">
        <v>140</v>
      </c>
      <c r="K211" s="43"/>
      <c r="L211" s="60">
        <v>5.0999999999999996</v>
      </c>
    </row>
    <row r="212" spans="1:12" ht="15" x14ac:dyDescent="0.25">
      <c r="A212" s="23"/>
      <c r="B212" s="15"/>
      <c r="C212" s="11"/>
      <c r="D212" s="7" t="s">
        <v>29</v>
      </c>
      <c r="E212" s="41" t="s">
        <v>79</v>
      </c>
      <c r="F212" s="42">
        <v>45</v>
      </c>
      <c r="G212" s="42">
        <v>7.5</v>
      </c>
      <c r="H212" s="42">
        <v>6.55</v>
      </c>
      <c r="I212" s="42">
        <v>11</v>
      </c>
      <c r="J212" s="42">
        <v>140</v>
      </c>
      <c r="K212" s="43"/>
      <c r="L212" s="60">
        <v>33</v>
      </c>
    </row>
    <row r="213" spans="1:12" ht="15" x14ac:dyDescent="0.25">
      <c r="A213" s="23"/>
      <c r="B213" s="15"/>
      <c r="C213" s="11"/>
      <c r="D213" s="7" t="s">
        <v>30</v>
      </c>
      <c r="E213" s="41" t="s">
        <v>56</v>
      </c>
      <c r="F213" s="42">
        <v>200</v>
      </c>
      <c r="G213" s="42">
        <v>1.06</v>
      </c>
      <c r="H213" s="42">
        <v>0</v>
      </c>
      <c r="I213" s="42">
        <v>21.36</v>
      </c>
      <c r="J213" s="42">
        <v>90.78</v>
      </c>
      <c r="K213" s="43"/>
      <c r="L213" s="60">
        <v>17</v>
      </c>
    </row>
    <row r="214" spans="1:12" ht="15" x14ac:dyDescent="0.25">
      <c r="A214" s="23"/>
      <c r="B214" s="15"/>
      <c r="C214" s="11"/>
      <c r="D214" s="7" t="s">
        <v>31</v>
      </c>
      <c r="E214" s="41" t="s">
        <v>42</v>
      </c>
      <c r="F214" s="42">
        <v>40</v>
      </c>
      <c r="G214" s="42">
        <v>3.5</v>
      </c>
      <c r="H214" s="42">
        <v>1.3</v>
      </c>
      <c r="I214" s="42">
        <v>18.7</v>
      </c>
      <c r="J214" s="42">
        <v>106.4</v>
      </c>
      <c r="K214" s="43"/>
      <c r="L214" s="60">
        <v>2.3199999999999998</v>
      </c>
    </row>
    <row r="215" spans="1:12" ht="15" x14ac:dyDescent="0.25">
      <c r="A215" s="23"/>
      <c r="B215" s="15"/>
      <c r="C215" s="11"/>
      <c r="D215" s="7" t="s">
        <v>32</v>
      </c>
      <c r="E215" s="41" t="s">
        <v>43</v>
      </c>
      <c r="F215" s="42">
        <v>110</v>
      </c>
      <c r="G215" s="42">
        <v>0.33</v>
      </c>
      <c r="H215" s="42">
        <v>0</v>
      </c>
      <c r="I215" s="42">
        <v>12.32</v>
      </c>
      <c r="J215" s="42">
        <v>62.7</v>
      </c>
      <c r="K215" s="43"/>
      <c r="L215" s="60">
        <v>10</v>
      </c>
    </row>
    <row r="216" spans="1:12" ht="15" x14ac:dyDescent="0.25">
      <c r="A216" s="23"/>
      <c r="B216" s="15"/>
      <c r="C216" s="11"/>
      <c r="D216" s="6"/>
      <c r="E216" s="41"/>
      <c r="F216" s="42"/>
      <c r="G216" s="42"/>
      <c r="H216" s="42"/>
      <c r="I216" s="42"/>
      <c r="J216" s="42"/>
      <c r="K216" s="43"/>
      <c r="L216" s="60"/>
    </row>
    <row r="217" spans="1:12" ht="15" x14ac:dyDescent="0.25">
      <c r="A217" s="23"/>
      <c r="B217" s="15"/>
      <c r="C217" s="11"/>
      <c r="D217" s="6"/>
      <c r="E217" s="41"/>
      <c r="F217" s="42"/>
      <c r="G217" s="42"/>
      <c r="H217" s="42"/>
      <c r="I217" s="42"/>
      <c r="J217" s="42"/>
      <c r="K217" s="43"/>
      <c r="L217" s="60"/>
    </row>
    <row r="218" spans="1:12" ht="15" x14ac:dyDescent="0.25">
      <c r="A218" s="24"/>
      <c r="B218" s="17"/>
      <c r="C218" s="8"/>
      <c r="D218" s="18" t="s">
        <v>33</v>
      </c>
      <c r="E218" s="9"/>
      <c r="F218" s="19">
        <f>SUM(F209:F217)</f>
        <v>720</v>
      </c>
      <c r="G218" s="19">
        <f t="shared" ref="G218:J218" si="79">SUM(G209:G217)</f>
        <v>19.7</v>
      </c>
      <c r="H218" s="19">
        <f t="shared" si="79"/>
        <v>10.64</v>
      </c>
      <c r="I218" s="19">
        <f t="shared" si="79"/>
        <v>113.4</v>
      </c>
      <c r="J218" s="19">
        <f t="shared" si="79"/>
        <v>656.27</v>
      </c>
      <c r="K218" s="25"/>
      <c r="L218" s="63">
        <f t="shared" ref="L218" si="80">SUM(L209:L217)</f>
        <v>71.710000000000008</v>
      </c>
    </row>
    <row r="219" spans="1:12" ht="15.75" thickBot="1" x14ac:dyDescent="0.25">
      <c r="A219" s="49">
        <f>A201</f>
        <v>2</v>
      </c>
      <c r="B219" s="29">
        <f>B201</f>
        <v>5</v>
      </c>
      <c r="C219" s="53" t="s">
        <v>4</v>
      </c>
      <c r="D219" s="54"/>
      <c r="E219" s="30"/>
      <c r="F219" s="31">
        <f>F208+F218</f>
        <v>1358.33</v>
      </c>
      <c r="G219" s="31">
        <f t="shared" ref="G219" si="81">G208+G218</f>
        <v>57.39</v>
      </c>
      <c r="H219" s="31">
        <f t="shared" ref="H219" si="82">H208+H218</f>
        <v>44.6</v>
      </c>
      <c r="I219" s="31">
        <f t="shared" ref="I219" si="83">I208+I218</f>
        <v>211.49</v>
      </c>
      <c r="J219" s="31">
        <f t="shared" ref="J219:L219" si="84">J208+J218</f>
        <v>1524.33</v>
      </c>
      <c r="K219" s="31"/>
      <c r="L219" s="64">
        <f t="shared" si="84"/>
        <v>143.42000000000002</v>
      </c>
    </row>
    <row r="220" spans="1:12" ht="13.5" customHeight="1" x14ac:dyDescent="0.25">
      <c r="A220" s="51">
        <v>2</v>
      </c>
      <c r="B220" s="21">
        <v>6</v>
      </c>
      <c r="C220" s="22" t="s">
        <v>20</v>
      </c>
      <c r="D220" s="5" t="s">
        <v>21</v>
      </c>
      <c r="E220" s="38" t="s">
        <v>90</v>
      </c>
      <c r="F220" s="39">
        <v>100</v>
      </c>
      <c r="G220" s="39">
        <v>17.260000000000002</v>
      </c>
      <c r="H220" s="39">
        <v>1.9</v>
      </c>
      <c r="I220" s="39">
        <v>3.32</v>
      </c>
      <c r="J220" s="39">
        <v>100</v>
      </c>
      <c r="K220" s="40"/>
      <c r="L220" s="59">
        <v>19.239999999999998</v>
      </c>
    </row>
    <row r="221" spans="1:12" ht="15" x14ac:dyDescent="0.25">
      <c r="A221" s="23"/>
      <c r="B221" s="15"/>
      <c r="C221" s="11"/>
      <c r="D221" s="6"/>
      <c r="E221" s="41" t="s">
        <v>47</v>
      </c>
      <c r="F221" s="42">
        <v>150</v>
      </c>
      <c r="G221" s="42">
        <v>6.79</v>
      </c>
      <c r="H221" s="42">
        <v>12.52</v>
      </c>
      <c r="I221" s="42">
        <v>59.39</v>
      </c>
      <c r="J221" s="42">
        <v>246.67</v>
      </c>
      <c r="K221" s="43"/>
      <c r="L221" s="60"/>
    </row>
    <row r="222" spans="1:12" ht="15" x14ac:dyDescent="0.25">
      <c r="A222" s="23"/>
      <c r="B222" s="15"/>
      <c r="C222" s="11"/>
      <c r="D222" s="7" t="s">
        <v>22</v>
      </c>
      <c r="E222" s="41" t="s">
        <v>56</v>
      </c>
      <c r="F222" s="42">
        <v>200</v>
      </c>
      <c r="G222" s="42">
        <v>1.06</v>
      </c>
      <c r="H222" s="42">
        <v>0</v>
      </c>
      <c r="I222" s="42">
        <v>21.36</v>
      </c>
      <c r="J222" s="42">
        <v>90.78</v>
      </c>
      <c r="K222" s="43"/>
      <c r="L222" s="60">
        <v>17</v>
      </c>
    </row>
    <row r="223" spans="1:12" ht="15" x14ac:dyDescent="0.25">
      <c r="A223" s="23"/>
      <c r="B223" s="15"/>
      <c r="C223" s="11"/>
      <c r="D223" s="7" t="s">
        <v>23</v>
      </c>
      <c r="E223" s="41" t="s">
        <v>42</v>
      </c>
      <c r="F223" s="42">
        <v>40</v>
      </c>
      <c r="G223" s="42">
        <v>3.5</v>
      </c>
      <c r="H223" s="42">
        <v>1.3</v>
      </c>
      <c r="I223" s="42">
        <v>18.7</v>
      </c>
      <c r="J223" s="42">
        <v>106.4</v>
      </c>
      <c r="K223" s="43"/>
      <c r="L223" s="60">
        <v>2.3199999999999998</v>
      </c>
    </row>
    <row r="224" spans="1:12" ht="15" x14ac:dyDescent="0.25">
      <c r="A224" s="23"/>
      <c r="B224" s="15"/>
      <c r="C224" s="11"/>
      <c r="D224" s="7" t="s">
        <v>24</v>
      </c>
      <c r="E224" s="41" t="s">
        <v>59</v>
      </c>
      <c r="F224" s="42">
        <v>57</v>
      </c>
      <c r="G224" s="42">
        <v>1.31</v>
      </c>
      <c r="H224" s="42">
        <v>2.57</v>
      </c>
      <c r="I224" s="42">
        <v>3.71</v>
      </c>
      <c r="J224" s="42">
        <v>43.49</v>
      </c>
      <c r="K224" s="43"/>
      <c r="L224" s="60">
        <v>6.31</v>
      </c>
    </row>
    <row r="225" spans="1:12" ht="15" x14ac:dyDescent="0.25">
      <c r="A225" s="23"/>
      <c r="B225" s="15"/>
      <c r="C225" s="11"/>
      <c r="D225" s="6"/>
      <c r="E225" s="41" t="s">
        <v>63</v>
      </c>
      <c r="F225" s="42">
        <v>35</v>
      </c>
      <c r="G225" s="42">
        <v>1.2</v>
      </c>
      <c r="H225" s="42">
        <v>4.9000000000000004</v>
      </c>
      <c r="I225" s="42">
        <v>19.95</v>
      </c>
      <c r="J225" s="42">
        <v>129.5</v>
      </c>
      <c r="K225" s="43"/>
      <c r="L225" s="60">
        <v>17.84</v>
      </c>
    </row>
    <row r="226" spans="1:12" ht="15" x14ac:dyDescent="0.25">
      <c r="A226" s="23"/>
      <c r="B226" s="15"/>
      <c r="C226" s="11"/>
      <c r="D226" s="6"/>
      <c r="E226" s="41" t="s">
        <v>43</v>
      </c>
      <c r="F226" s="42">
        <v>100</v>
      </c>
      <c r="G226" s="42">
        <v>0.3</v>
      </c>
      <c r="H226" s="42">
        <v>0</v>
      </c>
      <c r="I226" s="42">
        <v>11.2</v>
      </c>
      <c r="J226" s="42">
        <v>57</v>
      </c>
      <c r="K226" s="43"/>
      <c r="L226" s="60">
        <v>9</v>
      </c>
    </row>
    <row r="227" spans="1:12" ht="15" x14ac:dyDescent="0.25">
      <c r="A227" s="23"/>
      <c r="B227" s="17"/>
      <c r="C227" s="8"/>
      <c r="D227" s="18" t="s">
        <v>33</v>
      </c>
      <c r="E227" s="9"/>
      <c r="F227" s="19">
        <f>SUM(F220:F226)</f>
        <v>682</v>
      </c>
      <c r="G227" s="19">
        <f t="shared" ref="G227:J227" si="85">SUM(G220:G226)</f>
        <v>31.419999999999998</v>
      </c>
      <c r="H227" s="19">
        <f t="shared" si="85"/>
        <v>23.189999999999998</v>
      </c>
      <c r="I227" s="19">
        <f t="shared" si="85"/>
        <v>137.63</v>
      </c>
      <c r="J227" s="19">
        <f t="shared" si="85"/>
        <v>773.83999999999992</v>
      </c>
      <c r="K227" s="25"/>
      <c r="L227" s="63">
        <f t="shared" ref="L227" si="86">SUM(L220:L226)</f>
        <v>71.709999999999994</v>
      </c>
    </row>
    <row r="228" spans="1:12" ht="15" x14ac:dyDescent="0.25">
      <c r="A228" s="50">
        <v>2</v>
      </c>
      <c r="B228" s="50">
        <f>B220</f>
        <v>6</v>
      </c>
      <c r="C228" s="10" t="s">
        <v>25</v>
      </c>
      <c r="D228" s="7" t="s">
        <v>26</v>
      </c>
      <c r="E228" s="41"/>
      <c r="F228" s="42"/>
      <c r="G228" s="42"/>
      <c r="H228" s="42"/>
      <c r="I228" s="42"/>
      <c r="J228" s="42"/>
      <c r="K228" s="43"/>
      <c r="L228" s="60"/>
    </row>
    <row r="229" spans="1:12" ht="15" x14ac:dyDescent="0.25">
      <c r="A229" s="23"/>
      <c r="B229" s="15"/>
      <c r="C229" s="11"/>
      <c r="D229" s="7" t="s">
        <v>27</v>
      </c>
      <c r="E229" s="41" t="s">
        <v>91</v>
      </c>
      <c r="F229" s="42">
        <v>250</v>
      </c>
      <c r="G229" s="42">
        <v>2</v>
      </c>
      <c r="H229" s="42">
        <v>5</v>
      </c>
      <c r="I229" s="42">
        <v>11</v>
      </c>
      <c r="J229" s="42">
        <v>100</v>
      </c>
      <c r="K229" s="43"/>
      <c r="L229" s="60">
        <v>7.5</v>
      </c>
    </row>
    <row r="230" spans="1:12" ht="15" x14ac:dyDescent="0.25">
      <c r="A230" s="23"/>
      <c r="B230" s="15"/>
      <c r="C230" s="11"/>
      <c r="D230" s="7" t="s">
        <v>28</v>
      </c>
      <c r="E230" s="41" t="s">
        <v>78</v>
      </c>
      <c r="F230" s="42">
        <v>225</v>
      </c>
      <c r="G230" s="42">
        <v>25.95</v>
      </c>
      <c r="H230" s="42">
        <v>23.76</v>
      </c>
      <c r="I230" s="42">
        <v>26.55</v>
      </c>
      <c r="J230" s="42">
        <v>425.18</v>
      </c>
      <c r="K230" s="43"/>
      <c r="L230" s="60">
        <v>18.05</v>
      </c>
    </row>
    <row r="231" spans="1:12" ht="15" x14ac:dyDescent="0.25">
      <c r="A231" s="23"/>
      <c r="B231" s="15"/>
      <c r="C231" s="11"/>
      <c r="D231" s="7" t="s">
        <v>29</v>
      </c>
      <c r="E231" s="41" t="s">
        <v>43</v>
      </c>
      <c r="F231" s="42">
        <v>100</v>
      </c>
      <c r="G231" s="42">
        <v>0.3</v>
      </c>
      <c r="H231" s="42">
        <v>0</v>
      </c>
      <c r="I231" s="42">
        <v>11.2</v>
      </c>
      <c r="J231" s="42">
        <v>57</v>
      </c>
      <c r="K231" s="43"/>
      <c r="L231" s="60">
        <v>9</v>
      </c>
    </row>
    <row r="232" spans="1:12" ht="15" x14ac:dyDescent="0.25">
      <c r="A232" s="23"/>
      <c r="B232" s="15"/>
      <c r="C232" s="11"/>
      <c r="D232" s="7" t="s">
        <v>30</v>
      </c>
      <c r="E232" s="41" t="s">
        <v>56</v>
      </c>
      <c r="F232" s="42">
        <v>200</v>
      </c>
      <c r="G232" s="42">
        <v>1.06</v>
      </c>
      <c r="H232" s="42">
        <v>0</v>
      </c>
      <c r="I232" s="42">
        <v>21.36</v>
      </c>
      <c r="J232" s="42">
        <v>90.78</v>
      </c>
      <c r="K232" s="43"/>
      <c r="L232" s="60">
        <v>17</v>
      </c>
    </row>
    <row r="233" spans="1:12" ht="15" x14ac:dyDescent="0.25">
      <c r="A233" s="23"/>
      <c r="B233" s="15"/>
      <c r="C233" s="11"/>
      <c r="D233" s="7" t="s">
        <v>31</v>
      </c>
      <c r="E233" s="41" t="s">
        <v>42</v>
      </c>
      <c r="F233" s="42">
        <v>40</v>
      </c>
      <c r="G233" s="42">
        <v>3.5</v>
      </c>
      <c r="H233" s="42">
        <v>1.3</v>
      </c>
      <c r="I233" s="42">
        <v>18.7</v>
      </c>
      <c r="J233" s="42">
        <v>106.4</v>
      </c>
      <c r="K233" s="43"/>
      <c r="L233" s="60">
        <v>2.3199999999999998</v>
      </c>
    </row>
    <row r="234" spans="1:12" ht="15" x14ac:dyDescent="0.25">
      <c r="A234" s="23"/>
      <c r="B234" s="15"/>
      <c r="C234" s="11"/>
      <c r="D234" s="7" t="s">
        <v>32</v>
      </c>
      <c r="E234" s="41" t="s">
        <v>63</v>
      </c>
      <c r="F234" s="42">
        <v>35</v>
      </c>
      <c r="G234" s="42">
        <v>1.2</v>
      </c>
      <c r="H234" s="42">
        <v>4.9000000000000004</v>
      </c>
      <c r="I234" s="42">
        <v>19.95</v>
      </c>
      <c r="J234" s="42">
        <v>129.5</v>
      </c>
      <c r="K234" s="43"/>
      <c r="L234" s="60">
        <v>17.84</v>
      </c>
    </row>
    <row r="235" spans="1:12" ht="15" x14ac:dyDescent="0.25">
      <c r="A235" s="23"/>
      <c r="B235" s="15"/>
      <c r="C235" s="11"/>
      <c r="D235" s="6"/>
      <c r="E235" s="41"/>
      <c r="F235" s="42"/>
      <c r="G235" s="42"/>
      <c r="H235" s="42"/>
      <c r="I235" s="42"/>
      <c r="J235" s="42"/>
      <c r="K235" s="43"/>
      <c r="L235" s="60"/>
    </row>
    <row r="236" spans="1:12" ht="15" x14ac:dyDescent="0.25">
      <c r="A236" s="23"/>
      <c r="B236" s="15"/>
      <c r="C236" s="11"/>
      <c r="D236" s="6"/>
      <c r="E236" s="41"/>
      <c r="F236" s="42"/>
      <c r="G236" s="42"/>
      <c r="H236" s="42"/>
      <c r="I236" s="42"/>
      <c r="J236" s="42"/>
      <c r="K236" s="43"/>
      <c r="L236" s="60"/>
    </row>
    <row r="237" spans="1:12" ht="15" x14ac:dyDescent="0.25">
      <c r="A237" s="23"/>
      <c r="B237" s="17"/>
      <c r="C237" s="8"/>
      <c r="D237" s="18" t="s">
        <v>33</v>
      </c>
      <c r="E237" s="9"/>
      <c r="F237" s="19">
        <f>SUM(F228:F236)</f>
        <v>850</v>
      </c>
      <c r="G237" s="19">
        <f t="shared" ref="G237:J237" si="87">SUM(G228:G236)</f>
        <v>34.010000000000005</v>
      </c>
      <c r="H237" s="19">
        <f t="shared" si="87"/>
        <v>34.96</v>
      </c>
      <c r="I237" s="19">
        <f t="shared" si="87"/>
        <v>108.76</v>
      </c>
      <c r="J237" s="19">
        <f t="shared" si="87"/>
        <v>908.86</v>
      </c>
      <c r="K237" s="25"/>
      <c r="L237" s="63">
        <f t="shared" ref="L237" si="88">SUM(L228:L236)</f>
        <v>71.709999999999994</v>
      </c>
    </row>
    <row r="238" spans="1:12" ht="15.75" thickBot="1" x14ac:dyDescent="0.25">
      <c r="A238" s="24"/>
      <c r="B238" s="29">
        <f>B220</f>
        <v>6</v>
      </c>
      <c r="C238" s="53" t="s">
        <v>4</v>
      </c>
      <c r="D238" s="54"/>
      <c r="E238" s="30"/>
      <c r="F238" s="31">
        <f>F227+F237</f>
        <v>1532</v>
      </c>
      <c r="G238" s="31">
        <f t="shared" ref="G238:J238" si="89">G227+G237</f>
        <v>65.430000000000007</v>
      </c>
      <c r="H238" s="31">
        <f t="shared" si="89"/>
        <v>58.15</v>
      </c>
      <c r="I238" s="31">
        <f t="shared" si="89"/>
        <v>246.39</v>
      </c>
      <c r="J238" s="31">
        <f t="shared" si="89"/>
        <v>1682.6999999999998</v>
      </c>
      <c r="K238" s="31"/>
      <c r="L238" s="64">
        <f t="shared" ref="L238" si="90">L227+L237</f>
        <v>143.41999999999999</v>
      </c>
    </row>
    <row r="239" spans="1:12" ht="13.5" thickBot="1" x14ac:dyDescent="0.25">
      <c r="A239" s="28">
        <v>2</v>
      </c>
      <c r="B239" s="27"/>
      <c r="C239" s="55" t="s">
        <v>5</v>
      </c>
      <c r="D239" s="55"/>
      <c r="E239" s="55"/>
      <c r="F239" s="33" t="e">
        <f>(F44+F63+F82+F104+F144+F163+F182+F201+#REF!+F238)/(IF(F44=0,0,1)+IF(F63=0,0,1)+IF(F82=0,0,1)+IF(F104=0,0,1)+IF(F144=0,0,1)+IF(F163=0,0,1)+IF(F182=0,0,1)+IF(F201=0,0,1)+IF(#REF!=0,0,1)+IF(F238=0,0,1))</f>
        <v>#REF!</v>
      </c>
      <c r="G239" s="33" t="e">
        <f>(G44+G63+G82+G104+G144+G163+G182+G201+#REF!+G238)/(IF(G44=0,0,1)+IF(G63=0,0,1)+IF(G82=0,0,1)+IF(G104=0,0,1)+IF(G144=0,0,1)+IF(G163=0,0,1)+IF(G182=0,0,1)+IF(G201=0,0,1)+IF(#REF!=0,0,1)+IF(G238=0,0,1))</f>
        <v>#REF!</v>
      </c>
      <c r="H239" s="33" t="e">
        <f>(H44+H63+H82+H104+H144+H163+H182+H201+#REF!+H238)/(IF(H44=0,0,1)+IF(H63=0,0,1)+IF(H82=0,0,1)+IF(H104=0,0,1)+IF(H144=0,0,1)+IF(H163=0,0,1)+IF(H182=0,0,1)+IF(H201=0,0,1)+IF(#REF!=0,0,1)+IF(H238=0,0,1))</f>
        <v>#REF!</v>
      </c>
      <c r="I239" s="33" t="e">
        <f>(I44+I63+I82+I104+I144+I163+I182+I201+#REF!+I238)/(IF(I44=0,0,1)+IF(I63=0,0,1)+IF(I82=0,0,1)+IF(I104=0,0,1)+IF(I144=0,0,1)+IF(I163=0,0,1)+IF(I182=0,0,1)+IF(I201=0,0,1)+IF(#REF!=0,0,1)+IF(I238=0,0,1))</f>
        <v>#REF!</v>
      </c>
      <c r="J239" s="33" t="e">
        <f>(J44+J63+J82+J104+J144+J163+J182+J201+#REF!+J238)/(IF(J44=0,0,1)+IF(J63=0,0,1)+IF(J82=0,0,1)+IF(J104=0,0,1)+IF(J144=0,0,1)+IF(J163=0,0,1)+IF(J182=0,0,1)+IF(J201=0,0,1)+IF(#REF!=0,0,1)+IF(J238=0,0,1))</f>
        <v>#REF!</v>
      </c>
      <c r="K239" s="33"/>
      <c r="L239" s="65" t="e">
        <f>(L44+L63+L82+L104+L144+L163+L182+L201+#REF!+L238)/(IF(L44=0,0,1)+IF(L63=0,0,1)+IF(L82=0,0,1)+IF(L104=0,0,1)+IF(L144=0,0,1)+IF(L163=0,0,1)+IF(L182=0,0,1)+IF(L201=0,0,1)+IF(#REF!=0,0,1)+IF(L238=0,0,1))</f>
        <v>#REF!</v>
      </c>
    </row>
  </sheetData>
  <mergeCells count="16">
    <mergeCell ref="C238:D238"/>
    <mergeCell ref="C239:E239"/>
    <mergeCell ref="C1:E1"/>
    <mergeCell ref="H1:K1"/>
    <mergeCell ref="H2:K2"/>
    <mergeCell ref="C43:D43"/>
    <mergeCell ref="C62:D62"/>
    <mergeCell ref="C81:D81"/>
    <mergeCell ref="C123:D123"/>
    <mergeCell ref="C24:D24"/>
    <mergeCell ref="C219:D219"/>
    <mergeCell ref="C143:D143"/>
    <mergeCell ref="C162:D162"/>
    <mergeCell ref="C181:D181"/>
    <mergeCell ref="C200:D200"/>
    <mergeCell ref="C103:D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Сабир</cp:lastModifiedBy>
  <dcterms:created xsi:type="dcterms:W3CDTF">2022-05-16T14:23:56Z</dcterms:created>
  <dcterms:modified xsi:type="dcterms:W3CDTF">2023-10-13T13:03:40Z</dcterms:modified>
</cp:coreProperties>
</file>